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13_ncr:1_{84FD42B4-E8EC-4998-BC8A-74A20CCDAB22}" xr6:coauthVersionLast="36" xr6:coauthVersionMax="36" xr10:uidLastSave="{00000000-0000-0000-0000-000000000000}"/>
  <bookViews>
    <workbookView xWindow="0" yWindow="0" windowWidth="28800" windowHeight="13020" xr2:uid="{87AF885C-4131-4EB7-B27D-4B6D20BB7E37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7" i="1" l="1"/>
  <c r="R116" i="1"/>
  <c r="N116" i="1"/>
  <c r="H116" i="1"/>
  <c r="J116" i="1" s="1"/>
  <c r="R115" i="1"/>
  <c r="N115" i="1"/>
  <c r="H115" i="1"/>
  <c r="J115" i="1" s="1"/>
  <c r="R113" i="1"/>
  <c r="R117" i="1" s="1"/>
  <c r="N113" i="1"/>
  <c r="N117" i="1" s="1"/>
  <c r="H113" i="1"/>
  <c r="J113" i="1" s="1"/>
  <c r="R112" i="1"/>
  <c r="L112" i="1"/>
  <c r="R111" i="1"/>
  <c r="N111" i="1"/>
  <c r="H111" i="1"/>
  <c r="J111" i="1" s="1"/>
  <c r="R110" i="1"/>
  <c r="N110" i="1"/>
  <c r="H110" i="1"/>
  <c r="J110" i="1" s="1"/>
  <c r="R109" i="1"/>
  <c r="N109" i="1"/>
  <c r="H109" i="1"/>
  <c r="J109" i="1" s="1"/>
  <c r="R108" i="1"/>
  <c r="N108" i="1"/>
  <c r="N112" i="1" s="1"/>
  <c r="H108" i="1"/>
  <c r="J108" i="1" s="1"/>
  <c r="J112" i="1" s="1"/>
  <c r="S112" i="1" s="1"/>
  <c r="R107" i="1"/>
  <c r="L107" i="1"/>
  <c r="L118" i="1" s="1"/>
  <c r="R106" i="1"/>
  <c r="N106" i="1"/>
  <c r="H106" i="1"/>
  <c r="J106" i="1" s="1"/>
  <c r="R104" i="1"/>
  <c r="N104" i="1"/>
  <c r="H104" i="1"/>
  <c r="J104" i="1" s="1"/>
  <c r="R103" i="1"/>
  <c r="N103" i="1"/>
  <c r="N107" i="1" s="1"/>
  <c r="N118" i="1" s="1"/>
  <c r="H103" i="1"/>
  <c r="J103" i="1" s="1"/>
  <c r="N95" i="1"/>
  <c r="L95" i="1"/>
  <c r="R94" i="1"/>
  <c r="N94" i="1"/>
  <c r="J94" i="1"/>
  <c r="H94" i="1"/>
  <c r="R93" i="1"/>
  <c r="R92" i="1"/>
  <c r="R91" i="1"/>
  <c r="N91" i="1"/>
  <c r="J91" i="1"/>
  <c r="H91" i="1"/>
  <c r="R90" i="1"/>
  <c r="N90" i="1"/>
  <c r="J90" i="1"/>
  <c r="J95" i="1" s="1"/>
  <c r="H90" i="1"/>
  <c r="R89" i="1"/>
  <c r="R88" i="1"/>
  <c r="R87" i="1"/>
  <c r="R86" i="1"/>
  <c r="R85" i="1"/>
  <c r="N85" i="1"/>
  <c r="J85" i="1"/>
  <c r="H85" i="1"/>
  <c r="R84" i="1"/>
  <c r="R95" i="1" s="1"/>
  <c r="N84" i="1"/>
  <c r="J84" i="1"/>
  <c r="H84" i="1"/>
  <c r="H95" i="1" s="1"/>
  <c r="N83" i="1"/>
  <c r="L83" i="1"/>
  <c r="R82" i="1"/>
  <c r="N82" i="1"/>
  <c r="J82" i="1"/>
  <c r="H82" i="1"/>
  <c r="R81" i="1"/>
  <c r="N81" i="1"/>
  <c r="J81" i="1"/>
  <c r="H81" i="1"/>
  <c r="R80" i="1"/>
  <c r="N80" i="1"/>
  <c r="J80" i="1"/>
  <c r="H80" i="1"/>
  <c r="R79" i="1"/>
  <c r="R83" i="1" s="1"/>
  <c r="N79" i="1"/>
  <c r="J79" i="1"/>
  <c r="J83" i="1" s="1"/>
  <c r="S83" i="1" s="1"/>
  <c r="H79" i="1"/>
  <c r="H83" i="1" s="1"/>
  <c r="N78" i="1"/>
  <c r="N96" i="1" s="1"/>
  <c r="L78" i="1"/>
  <c r="L96" i="1" s="1"/>
  <c r="R77" i="1"/>
  <c r="N77" i="1"/>
  <c r="J77" i="1"/>
  <c r="H77" i="1"/>
  <c r="R75" i="1"/>
  <c r="N75" i="1"/>
  <c r="J75" i="1"/>
  <c r="H75" i="1"/>
  <c r="R74" i="1"/>
  <c r="R78" i="1" s="1"/>
  <c r="R96" i="1" s="1"/>
  <c r="N74" i="1"/>
  <c r="J74" i="1"/>
  <c r="J78" i="1" s="1"/>
  <c r="H74" i="1"/>
  <c r="H78" i="1" s="1"/>
  <c r="H96" i="1" s="1"/>
  <c r="L66" i="1"/>
  <c r="R65" i="1"/>
  <c r="N65" i="1"/>
  <c r="H65" i="1"/>
  <c r="J65" i="1" s="1"/>
  <c r="R64" i="1"/>
  <c r="N64" i="1"/>
  <c r="H64" i="1"/>
  <c r="J64" i="1" s="1"/>
  <c r="R63" i="1"/>
  <c r="R62" i="1"/>
  <c r="R61" i="1"/>
  <c r="R60" i="1"/>
  <c r="N60" i="1"/>
  <c r="J60" i="1"/>
  <c r="J66" i="1" s="1"/>
  <c r="S66" i="1" s="1"/>
  <c r="H60" i="1"/>
  <c r="R59" i="1"/>
  <c r="R66" i="1" s="1"/>
  <c r="N59" i="1"/>
  <c r="N66" i="1" s="1"/>
  <c r="J59" i="1"/>
  <c r="H59" i="1"/>
  <c r="N58" i="1"/>
  <c r="L58" i="1"/>
  <c r="R57" i="1"/>
  <c r="N57" i="1"/>
  <c r="J57" i="1"/>
  <c r="H57" i="1"/>
  <c r="R56" i="1"/>
  <c r="N56" i="1"/>
  <c r="J56" i="1"/>
  <c r="H56" i="1"/>
  <c r="R55" i="1"/>
  <c r="N55" i="1"/>
  <c r="J55" i="1"/>
  <c r="H55" i="1"/>
  <c r="R54" i="1"/>
  <c r="R58" i="1" s="1"/>
  <c r="N54" i="1"/>
  <c r="J54" i="1"/>
  <c r="J58" i="1" s="1"/>
  <c r="H54" i="1"/>
  <c r="H58" i="1" s="1"/>
  <c r="N53" i="1"/>
  <c r="N67" i="1" s="1"/>
  <c r="L53" i="1"/>
  <c r="L67" i="1" s="1"/>
  <c r="R52" i="1"/>
  <c r="N52" i="1"/>
  <c r="J52" i="1"/>
  <c r="H52" i="1"/>
  <c r="R51" i="1"/>
  <c r="N51" i="1"/>
  <c r="J51" i="1"/>
  <c r="H51" i="1"/>
  <c r="R50" i="1"/>
  <c r="N50" i="1"/>
  <c r="J50" i="1"/>
  <c r="H50" i="1"/>
  <c r="R49" i="1"/>
  <c r="R53" i="1" s="1"/>
  <c r="N49" i="1"/>
  <c r="J49" i="1"/>
  <c r="J53" i="1" s="1"/>
  <c r="H49" i="1"/>
  <c r="H53" i="1" s="1"/>
  <c r="R41" i="1"/>
  <c r="L41" i="1"/>
  <c r="R40" i="1"/>
  <c r="N40" i="1"/>
  <c r="H40" i="1"/>
  <c r="J40" i="1" s="1"/>
  <c r="R39" i="1"/>
  <c r="N39" i="1"/>
  <c r="H39" i="1"/>
  <c r="J39" i="1" s="1"/>
  <c r="R37" i="1"/>
  <c r="N37" i="1"/>
  <c r="N41" i="1" s="1"/>
  <c r="H37" i="1"/>
  <c r="J37" i="1" s="1"/>
  <c r="R36" i="1"/>
  <c r="R42" i="1" s="1"/>
  <c r="L36" i="1"/>
  <c r="R35" i="1"/>
  <c r="N35" i="1"/>
  <c r="H35" i="1"/>
  <c r="J35" i="1" s="1"/>
  <c r="R34" i="1"/>
  <c r="N34" i="1"/>
  <c r="H34" i="1"/>
  <c r="J34" i="1" s="1"/>
  <c r="R33" i="1"/>
  <c r="N33" i="1"/>
  <c r="H33" i="1"/>
  <c r="J33" i="1" s="1"/>
  <c r="R32" i="1"/>
  <c r="N32" i="1"/>
  <c r="N36" i="1" s="1"/>
  <c r="H32" i="1"/>
  <c r="J32" i="1" s="1"/>
  <c r="R31" i="1"/>
  <c r="L31" i="1"/>
  <c r="L42" i="1" s="1"/>
  <c r="R30" i="1"/>
  <c r="N30" i="1"/>
  <c r="H30" i="1"/>
  <c r="J30" i="1" s="1"/>
  <c r="R28" i="1"/>
  <c r="N28" i="1"/>
  <c r="H28" i="1"/>
  <c r="J28" i="1" s="1"/>
  <c r="R27" i="1"/>
  <c r="N27" i="1"/>
  <c r="N31" i="1" s="1"/>
  <c r="N42" i="1" s="1"/>
  <c r="H27" i="1"/>
  <c r="J27" i="1" s="1"/>
  <c r="L20" i="1"/>
  <c r="R19" i="1"/>
  <c r="N19" i="1"/>
  <c r="J19" i="1"/>
  <c r="H19" i="1"/>
  <c r="R18" i="1"/>
  <c r="N18" i="1"/>
  <c r="J18" i="1"/>
  <c r="H18" i="1"/>
  <c r="R17" i="1"/>
  <c r="N17" i="1"/>
  <c r="J17" i="1"/>
  <c r="H17" i="1"/>
  <c r="N15" i="1"/>
  <c r="H15" i="1"/>
  <c r="J15" i="1" s="1"/>
  <c r="J20" i="1" s="1"/>
  <c r="S20" i="1" s="1"/>
  <c r="R14" i="1"/>
  <c r="R20" i="1" s="1"/>
  <c r="N14" i="1"/>
  <c r="N20" i="1" s="1"/>
  <c r="H14" i="1"/>
  <c r="J14" i="1" s="1"/>
  <c r="R13" i="1"/>
  <c r="L13" i="1"/>
  <c r="R12" i="1"/>
  <c r="N12" i="1"/>
  <c r="H12" i="1"/>
  <c r="J12" i="1" s="1"/>
  <c r="R11" i="1"/>
  <c r="N11" i="1"/>
  <c r="H11" i="1"/>
  <c r="J11" i="1" s="1"/>
  <c r="R10" i="1"/>
  <c r="N10" i="1"/>
  <c r="H10" i="1"/>
  <c r="J10" i="1" s="1"/>
  <c r="R9" i="1"/>
  <c r="N9" i="1"/>
  <c r="N13" i="1" s="1"/>
  <c r="H9" i="1"/>
  <c r="H13" i="1" s="1"/>
  <c r="R8" i="1"/>
  <c r="R21" i="1" s="1"/>
  <c r="L8" i="1"/>
  <c r="L21" i="1" s="1"/>
  <c r="R6" i="1"/>
  <c r="N6" i="1"/>
  <c r="H6" i="1"/>
  <c r="J6" i="1" s="1"/>
  <c r="R5" i="1"/>
  <c r="N5" i="1"/>
  <c r="N8" i="1" s="1"/>
  <c r="N21" i="1" s="1"/>
  <c r="H5" i="1"/>
  <c r="J5" i="1" s="1"/>
  <c r="J67" i="1" l="1"/>
  <c r="S53" i="1"/>
  <c r="S67" i="1" s="1"/>
  <c r="J107" i="1"/>
  <c r="R118" i="1"/>
  <c r="J117" i="1"/>
  <c r="S117" i="1" s="1"/>
  <c r="R67" i="1"/>
  <c r="S58" i="1"/>
  <c r="S78" i="1"/>
  <c r="S96" i="1" s="1"/>
  <c r="J96" i="1"/>
  <c r="R97" i="1" s="1"/>
  <c r="S95" i="1"/>
  <c r="J36" i="1"/>
  <c r="S36" i="1" s="1"/>
  <c r="J8" i="1"/>
  <c r="J31" i="1"/>
  <c r="J41" i="1"/>
  <c r="S41" i="1" s="1"/>
  <c r="H36" i="1"/>
  <c r="H112" i="1"/>
  <c r="J9" i="1"/>
  <c r="J13" i="1" s="1"/>
  <c r="S13" i="1" s="1"/>
  <c r="H20" i="1"/>
  <c r="H8" i="1"/>
  <c r="H21" i="1" s="1"/>
  <c r="H31" i="1"/>
  <c r="H41" i="1"/>
  <c r="H66" i="1"/>
  <c r="H67" i="1" s="1"/>
  <c r="H107" i="1"/>
  <c r="H118" i="1" s="1"/>
  <c r="H117" i="1"/>
  <c r="S107" i="1" l="1"/>
  <c r="S118" i="1" s="1"/>
  <c r="J118" i="1"/>
  <c r="R119" i="1" s="1"/>
  <c r="S8" i="1"/>
  <c r="S21" i="1" s="1"/>
  <c r="J21" i="1"/>
  <c r="R22" i="1" s="1"/>
  <c r="H42" i="1"/>
  <c r="S31" i="1"/>
  <c r="S42" i="1" s="1"/>
  <c r="J42" i="1"/>
  <c r="R43" i="1" s="1"/>
  <c r="R68" i="1"/>
  <c r="R121" i="1" l="1"/>
</calcChain>
</file>

<file path=xl/sharedStrings.xml><?xml version="1.0" encoding="utf-8"?>
<sst xmlns="http://schemas.openxmlformats.org/spreadsheetml/2006/main" count="203" uniqueCount="54">
  <si>
    <t xml:space="preserve"> </t>
  </si>
  <si>
    <t xml:space="preserve">Акт выполненых работ за  Август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</si>
  <si>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</si>
  <si>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</si>
  <si>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</si>
  <si>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</si>
  <si>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</si>
  <si>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</si>
  <si>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</si>
  <si>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</si>
  <si>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</si>
  <si>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</si>
  <si>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</si>
  <si>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</si>
  <si>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</si>
  <si>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</si>
  <si>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</si>
  <si>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С-Мелиоратор д.10</t>
  </si>
  <si>
    <t>ТВК</t>
  </si>
  <si>
    <t>Промывка и опрессовка системы теплоснабжения</t>
  </si>
  <si>
    <t>итого</t>
  </si>
  <si>
    <t>РСЦ</t>
  </si>
  <si>
    <t>Дом</t>
  </si>
  <si>
    <t>Эл цех</t>
  </si>
  <si>
    <t>Потяжка нулей земли и фаз</t>
  </si>
  <si>
    <t>кв2</t>
  </si>
  <si>
    <t>ниссан</t>
  </si>
  <si>
    <t>Демонтаж и монтаж автом вводного двух полосного,переустановка заземления в эл  щитовой подъезда</t>
  </si>
  <si>
    <t>изолен</t>
  </si>
  <si>
    <t>саморез</t>
  </si>
  <si>
    <t>авт63А</t>
  </si>
  <si>
    <t xml:space="preserve">Акт выполненых работ за  Сентябрь  2022 год </t>
  </si>
  <si>
    <t xml:space="preserve">Акт выполненых работ за  Октябрь  2022 год </t>
  </si>
  <si>
    <t>ул. С-Мелиораторов д.10</t>
  </si>
  <si>
    <t>Перекрытие стояка отопления,сброс воды,замена крана маевского,запуск,проверка.</t>
  </si>
  <si>
    <t>кв26</t>
  </si>
  <si>
    <t>кран маев20</t>
  </si>
  <si>
    <t>Демонтаж и монтаж трех фазных пускателей и подключения</t>
  </si>
  <si>
    <t>кв10</t>
  </si>
  <si>
    <t>пуск 3-фаз</t>
  </si>
  <si>
    <t>изолента</t>
  </si>
  <si>
    <t>автом25А</t>
  </si>
  <si>
    <t>провод4*6</t>
  </si>
  <si>
    <t xml:space="preserve">Акт выполненых работ за  Ноябрь  2022 год </t>
  </si>
  <si>
    <t>ул. С-Мелиорат д.10</t>
  </si>
  <si>
    <t>Полное подключения  от орехов к эл сети,демонтаж монтаж эл автом,изоляция нулей</t>
  </si>
  <si>
    <t>кв25</t>
  </si>
  <si>
    <t>мазда</t>
  </si>
  <si>
    <t>провод1*6</t>
  </si>
  <si>
    <t>авт25А</t>
  </si>
  <si>
    <t>Подключ и установка двойнного УЗОи эл авт установка и подключ,установка вводного провода к эл счет</t>
  </si>
  <si>
    <t>АВТ63Адвойн</t>
  </si>
  <si>
    <t xml:space="preserve">Акт выполненых работ за  Декабрь 2022 год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</si>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</sst>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2" fontId="2" fillId="0" borderId="0" xfId="0" applyNumberFormat="1" applyFont="1" applyBorder="1"/>
    <xf numFmtId="0" fontId="0" fillId="0" borderId="0" xfId="0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14" fontId="0" fillId="0" borderId="2" xfId="0" applyNumberFormat="1" applyBorder="1"/>
    <xf numFmtId="2" fontId="0" fillId="0" borderId="0" xfId="0" applyNumberFormat="1"/>
    <xf numFmtId="0" fontId="6" fillId="0" borderId="2" xfId="0" applyFont="1" applyFill="1" applyBorder="1"/>
    <xf numFmtId="14" fontId="0" fillId="0" borderId="2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/>
    <xf numFmtId="0" fontId="2" fillId="0" borderId="1" xfId="0" applyFont="1" applyBorder="1" applyAlignment="1"/>
    <xf numFmtId="0" fontId="0" fillId="0" borderId="3" xfId="0" applyBorder="1" applyAlignment="1"/>
    <xf numFmtId="0" fontId="2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B7CBA-E1F4-40A5-BCC1-4C3170095652}">
  <dimension ref="A1:AD121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7" sqref="E27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19" t="s">
        <v>7</v>
      </c>
      <c r="G3" s="19" t="s">
        <v>8</v>
      </c>
      <c r="H3" s="21" t="s">
        <v>9</v>
      </c>
      <c r="I3" s="21"/>
      <c r="J3" s="21"/>
      <c r="K3" s="22"/>
      <c r="L3" s="21" t="s">
        <v>10</v>
      </c>
      <c r="M3" s="21"/>
      <c r="N3" s="21"/>
      <c r="O3" s="21" t="s">
        <v>11</v>
      </c>
      <c r="P3" s="21"/>
      <c r="Q3" s="21"/>
      <c r="R3" s="21"/>
    </row>
    <row r="4" spans="1:30" ht="25.5" x14ac:dyDescent="0.2">
      <c r="A4" s="24"/>
      <c r="B4" s="24"/>
      <c r="C4" s="24"/>
      <c r="D4" s="24"/>
      <c r="E4" s="24"/>
      <c r="F4" s="20"/>
      <c r="G4" s="20"/>
      <c r="H4" s="2" t="s">
        <v>12</v>
      </c>
      <c r="I4" s="3" t="s">
        <v>13</v>
      </c>
      <c r="J4" s="2" t="s">
        <v>14</v>
      </c>
      <c r="K4" s="23"/>
      <c r="L4" s="2" t="s">
        <v>12</v>
      </c>
      <c r="M4" s="2" t="s">
        <v>15</v>
      </c>
      <c r="N4" s="2" t="s">
        <v>14</v>
      </c>
      <c r="O4" s="3" t="s">
        <v>16</v>
      </c>
      <c r="P4" s="2" t="s">
        <v>12</v>
      </c>
      <c r="Q4" s="2" t="s">
        <v>15</v>
      </c>
      <c r="R4" s="2" t="s">
        <v>14</v>
      </c>
    </row>
    <row r="5" spans="1:30" ht="15.75" x14ac:dyDescent="0.25">
      <c r="A5" s="4"/>
      <c r="B5" s="5"/>
      <c r="C5" s="4"/>
      <c r="D5" s="5"/>
      <c r="E5" s="6" t="s">
        <v>17</v>
      </c>
      <c r="F5" s="4"/>
      <c r="G5" s="4"/>
      <c r="H5" s="7">
        <f>F5*G5</f>
        <v>0</v>
      </c>
      <c r="I5" s="7"/>
      <c r="J5" s="7">
        <f>H5*I5</f>
        <v>0</v>
      </c>
      <c r="K5" s="7"/>
      <c r="L5" s="7"/>
      <c r="M5" s="7"/>
      <c r="N5" s="7">
        <f>L5*M5</f>
        <v>0</v>
      </c>
      <c r="O5" s="7"/>
      <c r="P5" s="7"/>
      <c r="Q5" s="7"/>
      <c r="R5" s="7">
        <f>P5*Q5</f>
        <v>0</v>
      </c>
      <c r="S5" s="8"/>
    </row>
    <row r="6" spans="1:30" ht="15" x14ac:dyDescent="0.2">
      <c r="A6" s="4"/>
      <c r="B6" s="5"/>
      <c r="C6" s="4"/>
      <c r="D6" s="4"/>
      <c r="E6" s="9" t="s">
        <v>18</v>
      </c>
      <c r="F6" s="4"/>
      <c r="G6" s="4"/>
      <c r="H6" s="7">
        <f>F6*G6</f>
        <v>0</v>
      </c>
      <c r="I6" s="7"/>
      <c r="J6" s="7">
        <f>H6*I6</f>
        <v>0</v>
      </c>
      <c r="K6" s="7"/>
      <c r="L6" s="7"/>
      <c r="M6" s="7"/>
      <c r="N6" s="7">
        <f>L6*M6</f>
        <v>0</v>
      </c>
      <c r="O6" s="7"/>
      <c r="P6" s="7"/>
      <c r="Q6" s="7"/>
      <c r="R6" s="7">
        <f t="shared" ref="R6" si="0">P6*Q6</f>
        <v>0</v>
      </c>
      <c r="S6" s="8"/>
    </row>
    <row r="7" spans="1:30" ht="51" customHeight="1" x14ac:dyDescent="0.2">
      <c r="A7" s="4">
        <v>1</v>
      </c>
      <c r="B7" s="5" t="s">
        <v>19</v>
      </c>
      <c r="C7" s="4"/>
      <c r="D7" s="4"/>
      <c r="E7" s="4"/>
      <c r="F7" s="4"/>
      <c r="G7" s="4"/>
      <c r="H7" s="7">
        <v>0</v>
      </c>
      <c r="I7" s="7"/>
      <c r="J7" s="7">
        <v>0</v>
      </c>
      <c r="K7" s="7"/>
      <c r="L7" s="7"/>
      <c r="M7" s="7"/>
      <c r="N7" s="7">
        <v>0</v>
      </c>
      <c r="O7" s="7"/>
      <c r="P7" s="7"/>
      <c r="Q7" s="7"/>
      <c r="R7" s="7">
        <v>15000</v>
      </c>
      <c r="S7" s="1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x14ac:dyDescent="0.2">
      <c r="A8" s="4"/>
      <c r="B8" s="5"/>
      <c r="C8" s="4"/>
      <c r="D8" s="4"/>
      <c r="E8" s="12" t="s">
        <v>20</v>
      </c>
      <c r="F8" s="4"/>
      <c r="G8" s="4"/>
      <c r="H8" s="13">
        <f>SUM(H5:H7)</f>
        <v>0</v>
      </c>
      <c r="I8" s="7"/>
      <c r="J8" s="13">
        <f>SUM(J5:J7)</f>
        <v>0</v>
      </c>
      <c r="K8" s="7"/>
      <c r="L8" s="13">
        <f>SUM(L5:L7)</f>
        <v>0</v>
      </c>
      <c r="M8" s="7"/>
      <c r="N8" s="13">
        <f>SUM(N5:N7)</f>
        <v>0</v>
      </c>
      <c r="O8" s="7"/>
      <c r="P8" s="7"/>
      <c r="Q8" s="7"/>
      <c r="R8" s="13">
        <f>SUM(R5:R7)</f>
        <v>15000</v>
      </c>
      <c r="S8" s="8">
        <f>J8+N8+R8</f>
        <v>15000</v>
      </c>
      <c r="T8" t="s">
        <v>0</v>
      </c>
    </row>
    <row r="9" spans="1:30" ht="28.5" customHeight="1" x14ac:dyDescent="0.2">
      <c r="A9" s="4" t="s">
        <v>0</v>
      </c>
      <c r="B9" s="5"/>
      <c r="C9" s="4"/>
      <c r="D9" s="4"/>
      <c r="E9" s="9" t="s">
        <v>21</v>
      </c>
      <c r="F9" s="4"/>
      <c r="G9" s="4"/>
      <c r="H9" s="7">
        <f>F9*G9</f>
        <v>0</v>
      </c>
      <c r="I9" s="7"/>
      <c r="J9" s="7">
        <f>H9*I9</f>
        <v>0</v>
      </c>
      <c r="K9" s="7"/>
      <c r="L9" s="7"/>
      <c r="M9" s="7"/>
      <c r="N9" s="7">
        <f>L9*M9</f>
        <v>0</v>
      </c>
      <c r="O9" s="7"/>
      <c r="P9" s="7"/>
      <c r="Q9" s="7"/>
      <c r="R9" s="7">
        <f>P9</f>
        <v>0</v>
      </c>
      <c r="S9" s="14"/>
    </row>
    <row r="10" spans="1:30" ht="48" customHeight="1" x14ac:dyDescent="0.2">
      <c r="A10" s="4"/>
      <c r="B10" s="5"/>
      <c r="C10" s="15"/>
      <c r="D10" s="4"/>
      <c r="E10" s="9" t="s">
        <v>22</v>
      </c>
      <c r="F10" s="4"/>
      <c r="G10" s="4"/>
      <c r="H10" s="7">
        <f t="shared" ref="H10:H12" si="1">F10*G10</f>
        <v>0</v>
      </c>
      <c r="I10" s="7"/>
      <c r="J10" s="7">
        <f>H10*I10</f>
        <v>0</v>
      </c>
      <c r="K10" s="7"/>
      <c r="L10" s="7"/>
      <c r="M10" s="7"/>
      <c r="N10" s="7">
        <f t="shared" ref="N10:N11" si="2">L10*M10</f>
        <v>0</v>
      </c>
      <c r="O10" s="7"/>
      <c r="P10" s="7"/>
      <c r="Q10" s="7"/>
      <c r="R10" s="7">
        <f>P10*Q10</f>
        <v>0</v>
      </c>
      <c r="S10" s="14"/>
    </row>
    <row r="11" spans="1:30" ht="15" x14ac:dyDescent="0.2">
      <c r="A11" s="4"/>
      <c r="B11" s="5"/>
      <c r="C11" s="4"/>
      <c r="D11" s="4"/>
      <c r="E11" s="9"/>
      <c r="F11" s="4"/>
      <c r="G11" s="4"/>
      <c r="H11" s="7">
        <f t="shared" si="1"/>
        <v>0</v>
      </c>
      <c r="I11" s="7"/>
      <c r="J11" s="7">
        <f>H11*I11</f>
        <v>0</v>
      </c>
      <c r="K11" s="7"/>
      <c r="L11" s="7"/>
      <c r="M11" s="7"/>
      <c r="N11" s="7">
        <f t="shared" si="2"/>
        <v>0</v>
      </c>
      <c r="O11" s="7"/>
      <c r="P11" s="7"/>
      <c r="Q11" s="7"/>
      <c r="R11" s="7">
        <f t="shared" ref="R11:R12" si="3">P11*Q11</f>
        <v>0</v>
      </c>
      <c r="S11" s="14"/>
    </row>
    <row r="12" spans="1:30" x14ac:dyDescent="0.2">
      <c r="A12" s="4"/>
      <c r="B12" s="5"/>
      <c r="C12" s="4"/>
      <c r="D12" s="4"/>
      <c r="E12" s="4"/>
      <c r="F12" s="4"/>
      <c r="G12" s="4"/>
      <c r="H12" s="7">
        <f t="shared" si="1"/>
        <v>0</v>
      </c>
      <c r="I12" s="7"/>
      <c r="J12" s="7">
        <f t="shared" ref="J12" si="4">H12*I12</f>
        <v>0</v>
      </c>
      <c r="K12" s="7"/>
      <c r="L12" s="7"/>
      <c r="M12" s="7"/>
      <c r="N12" s="7">
        <f>L12*M12</f>
        <v>0</v>
      </c>
      <c r="O12" s="7"/>
      <c r="P12" s="7"/>
      <c r="Q12" s="7"/>
      <c r="R12" s="7">
        <f t="shared" si="3"/>
        <v>0</v>
      </c>
      <c r="S12" s="8"/>
    </row>
    <row r="13" spans="1:30" x14ac:dyDescent="0.2">
      <c r="A13" s="4"/>
      <c r="B13" s="5"/>
      <c r="C13" s="4"/>
      <c r="D13" s="4"/>
      <c r="E13" s="12" t="s">
        <v>20</v>
      </c>
      <c r="F13" s="4"/>
      <c r="G13" s="4"/>
      <c r="H13" s="13">
        <f>SUM(H9:H12)</f>
        <v>0</v>
      </c>
      <c r="I13" s="7"/>
      <c r="J13" s="13">
        <f>SUM(J9:J12)</f>
        <v>0</v>
      </c>
      <c r="K13" s="7"/>
      <c r="L13" s="13">
        <f>SUM(L9:L12)</f>
        <v>0</v>
      </c>
      <c r="M13" s="7"/>
      <c r="N13" s="13">
        <f>SUM(N9:N12)</f>
        <v>0</v>
      </c>
      <c r="O13" s="7"/>
      <c r="P13" s="7"/>
      <c r="Q13" s="7"/>
      <c r="R13" s="13">
        <f>SUM(R9:R12)</f>
        <v>0</v>
      </c>
      <c r="S13" s="8">
        <f>J13+N13+R13</f>
        <v>0</v>
      </c>
    </row>
    <row r="14" spans="1:30" ht="21.75" customHeight="1" x14ac:dyDescent="0.2">
      <c r="A14" s="4"/>
      <c r="B14" s="5"/>
      <c r="C14" s="4"/>
      <c r="D14" s="4"/>
      <c r="E14" s="9" t="s">
        <v>23</v>
      </c>
      <c r="F14" s="4"/>
      <c r="G14" s="4"/>
      <c r="H14" s="7">
        <f>F14*G14</f>
        <v>0</v>
      </c>
      <c r="I14" s="7"/>
      <c r="J14" s="7">
        <f>H14*I14</f>
        <v>0</v>
      </c>
      <c r="K14" s="7"/>
      <c r="L14" s="7"/>
      <c r="M14" s="7"/>
      <c r="N14" s="7">
        <f>L14*M14</f>
        <v>0</v>
      </c>
      <c r="O14" s="7"/>
      <c r="P14" s="7"/>
      <c r="Q14" s="7"/>
      <c r="R14" s="7">
        <f>P14*Q14</f>
        <v>0</v>
      </c>
      <c r="S14" s="14"/>
    </row>
    <row r="15" spans="1:30" ht="77.25" customHeight="1" x14ac:dyDescent="0.2">
      <c r="A15" s="4">
        <v>1</v>
      </c>
      <c r="B15" s="5" t="s">
        <v>24</v>
      </c>
      <c r="C15" s="15">
        <v>44786</v>
      </c>
      <c r="D15" s="4"/>
      <c r="E15" s="9" t="s">
        <v>25</v>
      </c>
      <c r="F15" s="4">
        <v>2</v>
      </c>
      <c r="G15" s="4">
        <v>1</v>
      </c>
      <c r="H15" s="7">
        <f>F15*G15</f>
        <v>2</v>
      </c>
      <c r="I15" s="7">
        <v>600</v>
      </c>
      <c r="J15" s="7">
        <f>H15*I15</f>
        <v>1200</v>
      </c>
      <c r="K15" s="7" t="s">
        <v>26</v>
      </c>
      <c r="L15" s="7">
        <v>2</v>
      </c>
      <c r="M15" s="7">
        <v>450</v>
      </c>
      <c r="N15" s="7">
        <f>L15*M15</f>
        <v>900</v>
      </c>
      <c r="O15" s="7"/>
      <c r="P15" s="7"/>
      <c r="Q15" s="7"/>
      <c r="R15" s="7"/>
      <c r="S15" s="14"/>
    </row>
    <row r="16" spans="1:30" ht="18.75" customHeight="1" x14ac:dyDescent="0.2">
      <c r="A16" s="4"/>
      <c r="B16" s="5"/>
      <c r="C16" s="15"/>
      <c r="D16" s="4"/>
      <c r="E16" s="9"/>
      <c r="F16" s="4"/>
      <c r="G16" s="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4"/>
    </row>
    <row r="17" spans="1:19" ht="51.75" customHeight="1" x14ac:dyDescent="0.2">
      <c r="A17" s="4">
        <v>2</v>
      </c>
      <c r="B17" s="5" t="s">
        <v>27</v>
      </c>
      <c r="C17" s="15">
        <v>44788</v>
      </c>
      <c r="D17" s="4"/>
      <c r="E17" s="9" t="s">
        <v>25</v>
      </c>
      <c r="F17" s="4">
        <v>1.5</v>
      </c>
      <c r="G17" s="4">
        <v>1</v>
      </c>
      <c r="H17" s="7">
        <f>F17*G17</f>
        <v>1.5</v>
      </c>
      <c r="I17" s="7">
        <v>600</v>
      </c>
      <c r="J17" s="7">
        <f>H17*I17</f>
        <v>900</v>
      </c>
      <c r="K17" s="7" t="s">
        <v>26</v>
      </c>
      <c r="L17" s="7">
        <v>0.5</v>
      </c>
      <c r="M17" s="7">
        <v>450</v>
      </c>
      <c r="N17" s="7">
        <f>L17*M17</f>
        <v>225</v>
      </c>
      <c r="O17" s="7" t="s">
        <v>28</v>
      </c>
      <c r="P17" s="7">
        <v>0.5</v>
      </c>
      <c r="Q17" s="7">
        <v>64</v>
      </c>
      <c r="R17" s="7">
        <f t="shared" ref="R17:R19" si="5">P17*Q17</f>
        <v>32</v>
      </c>
      <c r="S17" s="14"/>
    </row>
    <row r="18" spans="1:19" ht="15" x14ac:dyDescent="0.2">
      <c r="A18" s="4"/>
      <c r="B18" s="5"/>
      <c r="C18" s="15"/>
      <c r="D18" s="4"/>
      <c r="E18" s="9"/>
      <c r="F18" s="4"/>
      <c r="G18" s="4"/>
      <c r="H18" s="7">
        <f>F18*G18</f>
        <v>0</v>
      </c>
      <c r="I18" s="7"/>
      <c r="J18" s="7">
        <f t="shared" ref="J18:J19" si="6">H18*I18</f>
        <v>0</v>
      </c>
      <c r="K18" s="7"/>
      <c r="L18" s="7"/>
      <c r="M18" s="7"/>
      <c r="N18" s="7">
        <f>L18*M18</f>
        <v>0</v>
      </c>
      <c r="O18" s="7" t="s">
        <v>29</v>
      </c>
      <c r="P18" s="7">
        <v>4</v>
      </c>
      <c r="Q18" s="7">
        <v>0.8</v>
      </c>
      <c r="R18" s="7">
        <f t="shared" si="5"/>
        <v>3.2</v>
      </c>
      <c r="S18" s="14"/>
    </row>
    <row r="19" spans="1:19" x14ac:dyDescent="0.2">
      <c r="A19" s="4"/>
      <c r="B19" s="5"/>
      <c r="C19" s="4"/>
      <c r="D19" s="4"/>
      <c r="E19" s="4"/>
      <c r="F19" s="4"/>
      <c r="G19" s="4"/>
      <c r="H19" s="7">
        <f>F19*G19</f>
        <v>0</v>
      </c>
      <c r="I19" s="7"/>
      <c r="J19" s="7">
        <f t="shared" si="6"/>
        <v>0</v>
      </c>
      <c r="K19" s="7"/>
      <c r="L19" s="7"/>
      <c r="M19" s="7"/>
      <c r="N19" s="7">
        <f>L19*M19</f>
        <v>0</v>
      </c>
      <c r="O19" s="7" t="s">
        <v>30</v>
      </c>
      <c r="P19" s="7">
        <v>1</v>
      </c>
      <c r="Q19" s="7">
        <v>200</v>
      </c>
      <c r="R19" s="7">
        <f t="shared" si="5"/>
        <v>200</v>
      </c>
      <c r="S19" s="14"/>
    </row>
    <row r="20" spans="1:19" x14ac:dyDescent="0.2">
      <c r="A20" s="4"/>
      <c r="B20" s="5"/>
      <c r="C20" s="4"/>
      <c r="D20" s="4"/>
      <c r="E20" s="12" t="s">
        <v>20</v>
      </c>
      <c r="F20" s="4"/>
      <c r="G20" s="4"/>
      <c r="H20" s="13">
        <f>SUM(H14:H19)</f>
        <v>3.5</v>
      </c>
      <c r="I20" s="7"/>
      <c r="J20" s="13">
        <f>SUM(J15:J19)</f>
        <v>2100</v>
      </c>
      <c r="K20" s="7"/>
      <c r="L20" s="13">
        <f>SUM(L14:L19)</f>
        <v>2.5</v>
      </c>
      <c r="M20" s="7"/>
      <c r="N20" s="13">
        <f>SUM(N14:N19)</f>
        <v>1125</v>
      </c>
      <c r="O20" s="7"/>
      <c r="P20" s="7"/>
      <c r="Q20" s="7"/>
      <c r="R20" s="13">
        <f>SUM(R14:R19)</f>
        <v>235.2</v>
      </c>
      <c r="S20" s="8">
        <f>J20+N20+R20</f>
        <v>3460.2</v>
      </c>
    </row>
    <row r="21" spans="1:19" x14ac:dyDescent="0.2">
      <c r="A21" s="4"/>
      <c r="B21" s="5"/>
      <c r="C21" s="4"/>
      <c r="D21" s="4"/>
      <c r="E21" s="12" t="s">
        <v>20</v>
      </c>
      <c r="F21" s="4"/>
      <c r="G21" s="4"/>
      <c r="H21" s="13">
        <f>H8+H13+H20</f>
        <v>3.5</v>
      </c>
      <c r="I21" s="7"/>
      <c r="J21" s="13">
        <f>J8+J13+J20</f>
        <v>2100</v>
      </c>
      <c r="K21" s="7"/>
      <c r="L21" s="13">
        <f>L8+L13+L20</f>
        <v>2.5</v>
      </c>
      <c r="M21" s="7"/>
      <c r="N21" s="13">
        <f>N8+N13+N20</f>
        <v>1125</v>
      </c>
      <c r="O21" s="7"/>
      <c r="P21" s="7"/>
      <c r="Q21" s="7"/>
      <c r="R21" s="13">
        <f>R8+R13+R20</f>
        <v>15235.2</v>
      </c>
      <c r="S21" s="13">
        <f>SUM(S5:S20)</f>
        <v>18460.2</v>
      </c>
    </row>
    <row r="22" spans="1:19" x14ac:dyDescent="0.2">
      <c r="C22" s="11"/>
      <c r="R22" s="16">
        <f>J21+N21+R21</f>
        <v>18460.2</v>
      </c>
      <c r="S22" s="16" t="s">
        <v>0</v>
      </c>
    </row>
    <row r="23" spans="1:19" ht="20.25" x14ac:dyDescent="0.3">
      <c r="F23" t="s">
        <v>0</v>
      </c>
      <c r="H23" s="1" t="s">
        <v>31</v>
      </c>
    </row>
    <row r="25" spans="1:19" x14ac:dyDescent="0.2">
      <c r="A25" s="22" t="s">
        <v>2</v>
      </c>
      <c r="B25" s="22" t="s">
        <v>3</v>
      </c>
      <c r="C25" s="22" t="s">
        <v>4</v>
      </c>
      <c r="D25" s="22" t="s">
        <v>5</v>
      </c>
      <c r="E25" s="22" t="s">
        <v>6</v>
      </c>
      <c r="F25" s="19" t="s">
        <v>7</v>
      </c>
      <c r="G25" s="19" t="s">
        <v>8</v>
      </c>
      <c r="H25" s="21" t="s">
        <v>9</v>
      </c>
      <c r="I25" s="21"/>
      <c r="J25" s="21"/>
      <c r="K25" s="22"/>
      <c r="L25" s="21" t="s">
        <v>10</v>
      </c>
      <c r="M25" s="21"/>
      <c r="N25" s="21"/>
      <c r="O25" s="21" t="s">
        <v>11</v>
      </c>
      <c r="P25" s="21"/>
      <c r="Q25" s="21"/>
      <c r="R25" s="21"/>
    </row>
    <row r="26" spans="1:19" ht="25.5" x14ac:dyDescent="0.2">
      <c r="A26" s="24"/>
      <c r="B26" s="24"/>
      <c r="C26" s="24"/>
      <c r="D26" s="24"/>
      <c r="E26" s="24"/>
      <c r="F26" s="20"/>
      <c r="G26" s="20"/>
      <c r="H26" s="2" t="s">
        <v>12</v>
      </c>
      <c r="I26" s="3" t="s">
        <v>13</v>
      </c>
      <c r="J26" s="2" t="s">
        <v>14</v>
      </c>
      <c r="K26" s="23"/>
      <c r="L26" s="2" t="s">
        <v>12</v>
      </c>
      <c r="M26" s="2" t="s">
        <v>15</v>
      </c>
      <c r="N26" s="2" t="s">
        <v>14</v>
      </c>
      <c r="O26" s="3" t="s">
        <v>16</v>
      </c>
      <c r="P26" s="2" t="s">
        <v>12</v>
      </c>
      <c r="Q26" s="2" t="s">
        <v>15</v>
      </c>
      <c r="R26" s="2" t="s">
        <v>14</v>
      </c>
    </row>
    <row r="27" spans="1:19" ht="15.75" x14ac:dyDescent="0.25">
      <c r="A27" s="4"/>
      <c r="B27" s="5"/>
      <c r="C27" s="4"/>
      <c r="D27" s="5"/>
      <c r="E27" s="6" t="s">
        <v>44</v>
      </c>
      <c r="F27" s="4"/>
      <c r="G27" s="4"/>
      <c r="H27" s="7">
        <f>F27*G27</f>
        <v>0</v>
      </c>
      <c r="I27" s="7"/>
      <c r="J27" s="7">
        <f>H27*I27</f>
        <v>0</v>
      </c>
      <c r="K27" s="7"/>
      <c r="L27" s="7"/>
      <c r="M27" s="7"/>
      <c r="N27" s="7">
        <f>L27*M27</f>
        <v>0</v>
      </c>
      <c r="O27" s="7"/>
      <c r="P27" s="7"/>
      <c r="Q27" s="7"/>
      <c r="R27" s="7">
        <f>P27*Q27</f>
        <v>0</v>
      </c>
      <c r="S27" s="8"/>
    </row>
    <row r="28" spans="1:19" ht="15" x14ac:dyDescent="0.2">
      <c r="A28" s="4"/>
      <c r="B28" s="5"/>
      <c r="C28" s="4"/>
      <c r="D28" s="4"/>
      <c r="E28" s="9" t="s">
        <v>18</v>
      </c>
      <c r="F28" s="4"/>
      <c r="G28" s="4"/>
      <c r="H28" s="7">
        <f>F28*G28</f>
        <v>0</v>
      </c>
      <c r="I28" s="7"/>
      <c r="J28" s="7">
        <f>H28*I28</f>
        <v>0</v>
      </c>
      <c r="K28" s="7"/>
      <c r="L28" s="7"/>
      <c r="M28" s="7"/>
      <c r="N28" s="7">
        <f>L28*M28</f>
        <v>0</v>
      </c>
      <c r="O28" s="7"/>
      <c r="P28" s="7"/>
      <c r="Q28" s="7"/>
      <c r="R28" s="7">
        <f t="shared" ref="R28:R30" si="7">P28*Q28</f>
        <v>0</v>
      </c>
      <c r="S28" s="8"/>
    </row>
    <row r="29" spans="1:19" ht="15" x14ac:dyDescent="0.2">
      <c r="A29" s="4"/>
      <c r="B29" s="5"/>
      <c r="C29" s="15"/>
      <c r="D29" s="4"/>
      <c r="E29" s="17"/>
      <c r="F29" s="4"/>
      <c r="G29" s="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0"/>
    </row>
    <row r="30" spans="1:19" x14ac:dyDescent="0.2">
      <c r="A30" s="4"/>
      <c r="B30" s="5"/>
      <c r="C30" s="4"/>
      <c r="D30" s="4"/>
      <c r="E30" s="4"/>
      <c r="F30" s="4"/>
      <c r="G30" s="4"/>
      <c r="H30" s="7">
        <f>F30*G30</f>
        <v>0</v>
      </c>
      <c r="I30" s="7"/>
      <c r="J30" s="7">
        <f>H30*I30</f>
        <v>0</v>
      </c>
      <c r="K30" s="7"/>
      <c r="L30" s="7"/>
      <c r="M30" s="7"/>
      <c r="N30" s="7">
        <f>L30*M30</f>
        <v>0</v>
      </c>
      <c r="O30" s="7"/>
      <c r="P30" s="7"/>
      <c r="Q30" s="7"/>
      <c r="R30" s="7">
        <f t="shared" si="7"/>
        <v>0</v>
      </c>
      <c r="S30" s="10"/>
    </row>
    <row r="31" spans="1:19" x14ac:dyDescent="0.2">
      <c r="A31" s="4"/>
      <c r="B31" s="5"/>
      <c r="C31" s="4"/>
      <c r="D31" s="4"/>
      <c r="E31" s="12" t="s">
        <v>20</v>
      </c>
      <c r="F31" s="4"/>
      <c r="G31" s="4"/>
      <c r="H31" s="13">
        <f>SUM(H27:H30)</f>
        <v>0</v>
      </c>
      <c r="I31" s="7"/>
      <c r="J31" s="13">
        <f>SUM(J27:J30)</f>
        <v>0</v>
      </c>
      <c r="K31" s="7"/>
      <c r="L31" s="13">
        <f>SUM(L27:L30)</f>
        <v>0</v>
      </c>
      <c r="M31" s="7"/>
      <c r="N31" s="13">
        <f>SUM(N27:N30)</f>
        <v>0</v>
      </c>
      <c r="O31" s="7"/>
      <c r="P31" s="7"/>
      <c r="Q31" s="7"/>
      <c r="R31" s="13">
        <f>SUM(R27:R30)</f>
        <v>0</v>
      </c>
      <c r="S31" s="8">
        <f>J31+N31+R31</f>
        <v>0</v>
      </c>
    </row>
    <row r="32" spans="1:19" ht="15" x14ac:dyDescent="0.2">
      <c r="A32" s="4" t="s">
        <v>0</v>
      </c>
      <c r="B32" s="5"/>
      <c r="C32" s="4"/>
      <c r="D32" s="4"/>
      <c r="E32" s="9" t="s">
        <v>21</v>
      </c>
      <c r="F32" s="4"/>
      <c r="G32" s="4"/>
      <c r="H32" s="7">
        <f>F32*G32</f>
        <v>0</v>
      </c>
      <c r="I32" s="7"/>
      <c r="J32" s="7">
        <f>H32*I32</f>
        <v>0</v>
      </c>
      <c r="K32" s="7"/>
      <c r="L32" s="7"/>
      <c r="M32" s="7"/>
      <c r="N32" s="7">
        <f>L32*M32</f>
        <v>0</v>
      </c>
      <c r="O32" s="7"/>
      <c r="P32" s="7"/>
      <c r="Q32" s="7"/>
      <c r="R32" s="7">
        <f>P32</f>
        <v>0</v>
      </c>
      <c r="S32" s="14"/>
    </row>
    <row r="33" spans="1:19" ht="15" x14ac:dyDescent="0.2">
      <c r="A33" s="4"/>
      <c r="B33" s="5"/>
      <c r="C33" s="15"/>
      <c r="D33" s="4"/>
      <c r="E33" s="9" t="s">
        <v>22</v>
      </c>
      <c r="F33" s="4"/>
      <c r="G33" s="4"/>
      <c r="H33" s="7">
        <f t="shared" ref="H33:H35" si="8">F33*G33</f>
        <v>0</v>
      </c>
      <c r="I33" s="7"/>
      <c r="J33" s="7">
        <f>H33*I33</f>
        <v>0</v>
      </c>
      <c r="K33" s="7"/>
      <c r="L33" s="7"/>
      <c r="M33" s="7"/>
      <c r="N33" s="7">
        <f t="shared" ref="N33:N34" si="9">L33*M33</f>
        <v>0</v>
      </c>
      <c r="O33" s="7"/>
      <c r="P33" s="7"/>
      <c r="Q33" s="7"/>
      <c r="R33" s="7">
        <f>P33*Q33</f>
        <v>0</v>
      </c>
      <c r="S33" s="14"/>
    </row>
    <row r="34" spans="1:19" ht="15" x14ac:dyDescent="0.2">
      <c r="A34" s="4"/>
      <c r="B34" s="5"/>
      <c r="C34" s="4"/>
      <c r="D34" s="4"/>
      <c r="E34" s="9"/>
      <c r="F34" s="4"/>
      <c r="G34" s="4"/>
      <c r="H34" s="7">
        <f t="shared" si="8"/>
        <v>0</v>
      </c>
      <c r="I34" s="7"/>
      <c r="J34" s="7">
        <f>H34*I34</f>
        <v>0</v>
      </c>
      <c r="K34" s="7"/>
      <c r="L34" s="7"/>
      <c r="M34" s="7"/>
      <c r="N34" s="7">
        <f t="shared" si="9"/>
        <v>0</v>
      </c>
      <c r="O34" s="7"/>
      <c r="P34" s="7"/>
      <c r="Q34" s="7"/>
      <c r="R34" s="7">
        <f t="shared" ref="R34:R35" si="10">P34*Q34</f>
        <v>0</v>
      </c>
      <c r="S34" s="14"/>
    </row>
    <row r="35" spans="1:19" x14ac:dyDescent="0.2">
      <c r="A35" s="4"/>
      <c r="B35" s="5"/>
      <c r="C35" s="4"/>
      <c r="D35" s="4"/>
      <c r="E35" s="4"/>
      <c r="F35" s="4"/>
      <c r="G35" s="4"/>
      <c r="H35" s="7">
        <f t="shared" si="8"/>
        <v>0</v>
      </c>
      <c r="I35" s="7"/>
      <c r="J35" s="7">
        <f t="shared" ref="J35" si="11">H35*I35</f>
        <v>0</v>
      </c>
      <c r="K35" s="7"/>
      <c r="L35" s="7"/>
      <c r="M35" s="7"/>
      <c r="N35" s="7">
        <f>L35*M35</f>
        <v>0</v>
      </c>
      <c r="O35" s="7"/>
      <c r="P35" s="7"/>
      <c r="Q35" s="7"/>
      <c r="R35" s="7">
        <f t="shared" si="10"/>
        <v>0</v>
      </c>
      <c r="S35" s="8"/>
    </row>
    <row r="36" spans="1:19" x14ac:dyDescent="0.2">
      <c r="A36" s="4"/>
      <c r="B36" s="5"/>
      <c r="C36" s="4"/>
      <c r="D36" s="4"/>
      <c r="E36" s="12" t="s">
        <v>20</v>
      </c>
      <c r="F36" s="4"/>
      <c r="G36" s="4"/>
      <c r="H36" s="13">
        <f>SUM(H32:H35)</f>
        <v>0</v>
      </c>
      <c r="I36" s="7"/>
      <c r="J36" s="13">
        <f>SUM(J32:J35)</f>
        <v>0</v>
      </c>
      <c r="K36" s="7"/>
      <c r="L36" s="13">
        <f>SUM(L32:L35)</f>
        <v>0</v>
      </c>
      <c r="M36" s="7"/>
      <c r="N36" s="13">
        <f>SUM(N32:N35)</f>
        <v>0</v>
      </c>
      <c r="O36" s="7"/>
      <c r="P36" s="7"/>
      <c r="Q36" s="7"/>
      <c r="R36" s="13">
        <f>SUM(R32:R35)</f>
        <v>0</v>
      </c>
      <c r="S36" s="8">
        <f>J36+N36+R36</f>
        <v>0</v>
      </c>
    </row>
    <row r="37" spans="1:19" ht="15" x14ac:dyDescent="0.2">
      <c r="A37" s="4"/>
      <c r="B37" s="5"/>
      <c r="C37" s="4"/>
      <c r="D37" s="4"/>
      <c r="E37" s="9" t="s">
        <v>23</v>
      </c>
      <c r="F37" s="4"/>
      <c r="G37" s="4"/>
      <c r="H37" s="7">
        <f>F37*G37</f>
        <v>0</v>
      </c>
      <c r="I37" s="7"/>
      <c r="J37" s="7">
        <f>H37*I37</f>
        <v>0</v>
      </c>
      <c r="K37" s="7"/>
      <c r="L37" s="7"/>
      <c r="M37" s="7"/>
      <c r="N37" s="7">
        <f>L37*M37</f>
        <v>0</v>
      </c>
      <c r="O37" s="7"/>
      <c r="P37" s="7"/>
      <c r="Q37" s="7"/>
      <c r="R37" s="7">
        <f>P37*Q37</f>
        <v>0</v>
      </c>
      <c r="S37" s="14"/>
    </row>
    <row r="38" spans="1:19" ht="15" x14ac:dyDescent="0.2">
      <c r="A38" s="4"/>
      <c r="B38" s="5"/>
      <c r="C38" s="15"/>
      <c r="D38" s="4"/>
      <c r="E38" s="9"/>
      <c r="F38" s="4"/>
      <c r="G38" s="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4"/>
    </row>
    <row r="39" spans="1:19" ht="15" x14ac:dyDescent="0.2">
      <c r="A39" s="4"/>
      <c r="B39" s="5"/>
      <c r="C39" s="15"/>
      <c r="D39" s="4"/>
      <c r="E39" s="9"/>
      <c r="F39" s="4"/>
      <c r="G39" s="4"/>
      <c r="H39" s="7">
        <f>F39*G39</f>
        <v>0</v>
      </c>
      <c r="I39" s="7"/>
      <c r="J39" s="7">
        <f t="shared" ref="J39:J40" si="12">H39*I39</f>
        <v>0</v>
      </c>
      <c r="K39" s="7"/>
      <c r="L39" s="7"/>
      <c r="M39" s="7"/>
      <c r="N39" s="7">
        <f>L39*M39</f>
        <v>0</v>
      </c>
      <c r="O39" s="7"/>
      <c r="P39" s="7"/>
      <c r="Q39" s="7"/>
      <c r="R39" s="7">
        <f t="shared" ref="R39:R40" si="13">P39*Q39</f>
        <v>0</v>
      </c>
      <c r="S39" s="14"/>
    </row>
    <row r="40" spans="1:19" x14ac:dyDescent="0.2">
      <c r="A40" s="4"/>
      <c r="B40" s="5"/>
      <c r="C40" s="4"/>
      <c r="D40" s="4"/>
      <c r="E40" s="4"/>
      <c r="F40" s="4"/>
      <c r="G40" s="4"/>
      <c r="H40" s="7">
        <f>F40*G40</f>
        <v>0</v>
      </c>
      <c r="I40" s="7"/>
      <c r="J40" s="7">
        <f t="shared" si="12"/>
        <v>0</v>
      </c>
      <c r="K40" s="7"/>
      <c r="L40" s="7"/>
      <c r="M40" s="7"/>
      <c r="N40" s="7">
        <f>L40*M40</f>
        <v>0</v>
      </c>
      <c r="O40" s="7"/>
      <c r="P40" s="7"/>
      <c r="Q40" s="7"/>
      <c r="R40" s="7">
        <f t="shared" si="13"/>
        <v>0</v>
      </c>
      <c r="S40" s="14"/>
    </row>
    <row r="41" spans="1:19" x14ac:dyDescent="0.2">
      <c r="A41" s="4"/>
      <c r="B41" s="5"/>
      <c r="C41" s="4"/>
      <c r="D41" s="4"/>
      <c r="E41" s="12" t="s">
        <v>20</v>
      </c>
      <c r="F41" s="4"/>
      <c r="G41" s="4"/>
      <c r="H41" s="13">
        <f>SUM(H37:H40)</f>
        <v>0</v>
      </c>
      <c r="I41" s="7"/>
      <c r="J41" s="13">
        <f>SUM(J38:J40)</f>
        <v>0</v>
      </c>
      <c r="K41" s="7"/>
      <c r="L41" s="13">
        <f>SUM(L37:L40)</f>
        <v>0</v>
      </c>
      <c r="M41" s="7"/>
      <c r="N41" s="13">
        <f>SUM(N37:N40)</f>
        <v>0</v>
      </c>
      <c r="O41" s="7"/>
      <c r="P41" s="7"/>
      <c r="Q41" s="7"/>
      <c r="R41" s="13">
        <f>SUM(R37:R40)</f>
        <v>0</v>
      </c>
      <c r="S41" s="8">
        <f>J41+N41+R41</f>
        <v>0</v>
      </c>
    </row>
    <row r="42" spans="1:19" x14ac:dyDescent="0.2">
      <c r="A42" s="4"/>
      <c r="B42" s="5"/>
      <c r="C42" s="4"/>
      <c r="D42" s="4"/>
      <c r="E42" s="12" t="s">
        <v>20</v>
      </c>
      <c r="F42" s="4"/>
      <c r="G42" s="4"/>
      <c r="H42" s="13">
        <f>H31+H36+H41</f>
        <v>0</v>
      </c>
      <c r="I42" s="7"/>
      <c r="J42" s="13">
        <f>J31+J36+J41</f>
        <v>0</v>
      </c>
      <c r="K42" s="7"/>
      <c r="L42" s="13">
        <f>L31+L36+L41</f>
        <v>0</v>
      </c>
      <c r="M42" s="7"/>
      <c r="N42" s="13">
        <f>N31+N36+N41</f>
        <v>0</v>
      </c>
      <c r="O42" s="7"/>
      <c r="P42" s="7"/>
      <c r="Q42" s="7"/>
      <c r="R42" s="13">
        <f>R31+R36+R41</f>
        <v>0</v>
      </c>
      <c r="S42" s="13">
        <f>SUM(S27:S41)</f>
        <v>0</v>
      </c>
    </row>
    <row r="43" spans="1:19" x14ac:dyDescent="0.2">
      <c r="C43" s="11"/>
      <c r="R43" s="16">
        <f>J42+N42+R42</f>
        <v>0</v>
      </c>
      <c r="S43" s="16" t="s">
        <v>0</v>
      </c>
    </row>
    <row r="45" spans="1:19" ht="20.25" x14ac:dyDescent="0.3">
      <c r="F45" t="s">
        <v>0</v>
      </c>
      <c r="H45" s="1" t="s">
        <v>32</v>
      </c>
    </row>
    <row r="47" spans="1:19" x14ac:dyDescent="0.2">
      <c r="A47" s="22" t="s">
        <v>2</v>
      </c>
      <c r="B47" s="22" t="s">
        <v>3</v>
      </c>
      <c r="C47" s="22" t="s">
        <v>4</v>
      </c>
      <c r="D47" s="22" t="s">
        <v>5</v>
      </c>
      <c r="E47" s="22" t="s">
        <v>6</v>
      </c>
      <c r="F47" s="19" t="s">
        <v>7</v>
      </c>
      <c r="G47" s="19" t="s">
        <v>8</v>
      </c>
      <c r="H47" s="21" t="s">
        <v>9</v>
      </c>
      <c r="I47" s="21"/>
      <c r="J47" s="21"/>
      <c r="K47" s="22"/>
      <c r="L47" s="21" t="s">
        <v>10</v>
      </c>
      <c r="M47" s="21"/>
      <c r="N47" s="21"/>
      <c r="O47" s="21" t="s">
        <v>11</v>
      </c>
      <c r="P47" s="21"/>
      <c r="Q47" s="21"/>
      <c r="R47" s="21"/>
    </row>
    <row r="48" spans="1:19" ht="25.5" x14ac:dyDescent="0.2">
      <c r="A48" s="24"/>
      <c r="B48" s="24"/>
      <c r="C48" s="24"/>
      <c r="D48" s="24"/>
      <c r="E48" s="24"/>
      <c r="F48" s="20"/>
      <c r="G48" s="20"/>
      <c r="H48" s="2" t="s">
        <v>12</v>
      </c>
      <c r="I48" s="3" t="s">
        <v>13</v>
      </c>
      <c r="J48" s="2" t="s">
        <v>14</v>
      </c>
      <c r="K48" s="23"/>
      <c r="L48" s="2" t="s">
        <v>12</v>
      </c>
      <c r="M48" s="2" t="s">
        <v>15</v>
      </c>
      <c r="N48" s="2" t="s">
        <v>14</v>
      </c>
      <c r="O48" s="3" t="s">
        <v>16</v>
      </c>
      <c r="P48" s="2" t="s">
        <v>12</v>
      </c>
      <c r="Q48" s="2" t="s">
        <v>15</v>
      </c>
      <c r="R48" s="2" t="s">
        <v>14</v>
      </c>
    </row>
    <row r="49" spans="1:19" ht="15.75" x14ac:dyDescent="0.25">
      <c r="A49" s="4"/>
      <c r="B49" s="5"/>
      <c r="C49" s="4"/>
      <c r="D49" s="5"/>
      <c r="E49" s="6" t="s">
        <v>33</v>
      </c>
      <c r="F49" s="4"/>
      <c r="G49" s="4"/>
      <c r="H49" s="7">
        <f>F49*G49</f>
        <v>0</v>
      </c>
      <c r="I49" s="7"/>
      <c r="J49" s="7">
        <f>H49*I49</f>
        <v>0</v>
      </c>
      <c r="K49" s="7"/>
      <c r="L49" s="7"/>
      <c r="M49" s="7"/>
      <c r="N49" s="7">
        <f>L49*M49</f>
        <v>0</v>
      </c>
      <c r="O49" s="7"/>
      <c r="P49" s="7"/>
      <c r="Q49" s="7"/>
      <c r="R49" s="7">
        <f>P49*Q49</f>
        <v>0</v>
      </c>
      <c r="S49" s="8"/>
    </row>
    <row r="50" spans="1:19" ht="15" x14ac:dyDescent="0.2">
      <c r="A50" s="4"/>
      <c r="B50" s="5"/>
      <c r="C50" s="4"/>
      <c r="D50" s="4"/>
      <c r="E50" s="9" t="s">
        <v>18</v>
      </c>
      <c r="F50" s="4"/>
      <c r="G50" s="4"/>
      <c r="H50" s="7">
        <f>F50*G50</f>
        <v>0</v>
      </c>
      <c r="I50" s="7"/>
      <c r="J50" s="7">
        <f>H50*I50</f>
        <v>0</v>
      </c>
      <c r="K50" s="7"/>
      <c r="L50" s="7"/>
      <c r="M50" s="7"/>
      <c r="N50" s="7">
        <f>L50*M50</f>
        <v>0</v>
      </c>
      <c r="O50" s="7"/>
      <c r="P50" s="7"/>
      <c r="Q50" s="7"/>
      <c r="R50" s="7">
        <f t="shared" ref="R50:R52" si="14">P50*Q50</f>
        <v>0</v>
      </c>
      <c r="S50" s="8"/>
    </row>
    <row r="51" spans="1:19" ht="63.75" x14ac:dyDescent="0.2">
      <c r="A51" s="4">
        <v>1</v>
      </c>
      <c r="B51" s="5" t="s">
        <v>34</v>
      </c>
      <c r="C51" s="15">
        <v>44848</v>
      </c>
      <c r="D51" s="4"/>
      <c r="E51" s="17" t="s">
        <v>35</v>
      </c>
      <c r="F51" s="4">
        <v>0.5</v>
      </c>
      <c r="G51" s="4">
        <v>1</v>
      </c>
      <c r="H51" s="7">
        <f>F51*G51</f>
        <v>0.5</v>
      </c>
      <c r="I51" s="7">
        <v>600</v>
      </c>
      <c r="J51" s="7">
        <f>H51*I51</f>
        <v>300</v>
      </c>
      <c r="K51" s="7" t="s">
        <v>26</v>
      </c>
      <c r="L51" s="7">
        <v>0.5</v>
      </c>
      <c r="M51" s="7">
        <v>450</v>
      </c>
      <c r="N51" s="7">
        <f>L51*M51</f>
        <v>225</v>
      </c>
      <c r="O51" s="7" t="s">
        <v>36</v>
      </c>
      <c r="P51" s="7">
        <v>1</v>
      </c>
      <c r="Q51" s="7">
        <v>79</v>
      </c>
      <c r="R51" s="7">
        <f>P51*Q51</f>
        <v>79</v>
      </c>
      <c r="S51" s="10"/>
    </row>
    <row r="52" spans="1:19" x14ac:dyDescent="0.2">
      <c r="A52" s="4"/>
      <c r="B52" s="5"/>
      <c r="C52" s="4"/>
      <c r="D52" s="4"/>
      <c r="E52" s="4"/>
      <c r="F52" s="4"/>
      <c r="G52" s="4"/>
      <c r="H52" s="7">
        <f>F52*G52</f>
        <v>0</v>
      </c>
      <c r="I52" s="7"/>
      <c r="J52" s="7">
        <f>H52*I52</f>
        <v>0</v>
      </c>
      <c r="K52" s="7"/>
      <c r="L52" s="7"/>
      <c r="M52" s="7"/>
      <c r="N52" s="7">
        <f>L52*M52</f>
        <v>0</v>
      </c>
      <c r="O52" s="7"/>
      <c r="P52" s="7"/>
      <c r="Q52" s="7"/>
      <c r="R52" s="7">
        <f t="shared" si="14"/>
        <v>0</v>
      </c>
      <c r="S52" s="10"/>
    </row>
    <row r="53" spans="1:19" x14ac:dyDescent="0.2">
      <c r="A53" s="4"/>
      <c r="B53" s="5"/>
      <c r="C53" s="4"/>
      <c r="D53" s="4"/>
      <c r="E53" s="12" t="s">
        <v>20</v>
      </c>
      <c r="F53" s="4"/>
      <c r="G53" s="4"/>
      <c r="H53" s="13">
        <f>SUM(H49:H52)</f>
        <v>0.5</v>
      </c>
      <c r="I53" s="7"/>
      <c r="J53" s="13">
        <f>SUM(J49:J52)</f>
        <v>300</v>
      </c>
      <c r="K53" s="7"/>
      <c r="L53" s="13">
        <f>SUM(L49:L52)</f>
        <v>0.5</v>
      </c>
      <c r="M53" s="7"/>
      <c r="N53" s="13">
        <f>SUM(N49:N52)</f>
        <v>225</v>
      </c>
      <c r="O53" s="7"/>
      <c r="P53" s="7"/>
      <c r="Q53" s="7"/>
      <c r="R53" s="13">
        <f>SUM(R49:R52)</f>
        <v>79</v>
      </c>
      <c r="S53" s="8">
        <f>J53+N53+R53</f>
        <v>604</v>
      </c>
    </row>
    <row r="54" spans="1:19" ht="15" x14ac:dyDescent="0.2">
      <c r="A54" s="4" t="s">
        <v>0</v>
      </c>
      <c r="B54" s="5"/>
      <c r="C54" s="4"/>
      <c r="D54" s="4"/>
      <c r="E54" s="9" t="s">
        <v>21</v>
      </c>
      <c r="F54" s="4"/>
      <c r="G54" s="4"/>
      <c r="H54" s="7">
        <f>F54*G54</f>
        <v>0</v>
      </c>
      <c r="I54" s="7"/>
      <c r="J54" s="7">
        <f>H54*I54</f>
        <v>0</v>
      </c>
      <c r="K54" s="7"/>
      <c r="L54" s="7"/>
      <c r="M54" s="7"/>
      <c r="N54" s="7">
        <f>L54*M54</f>
        <v>0</v>
      </c>
      <c r="O54" s="7"/>
      <c r="P54" s="7"/>
      <c r="Q54" s="7"/>
      <c r="R54" s="7">
        <f>P54</f>
        <v>0</v>
      </c>
      <c r="S54" s="14"/>
    </row>
    <row r="55" spans="1:19" ht="15" x14ac:dyDescent="0.2">
      <c r="A55" s="4"/>
      <c r="B55" s="5"/>
      <c r="C55" s="15"/>
      <c r="D55" s="4"/>
      <c r="E55" s="9" t="s">
        <v>22</v>
      </c>
      <c r="F55" s="4"/>
      <c r="G55" s="4"/>
      <c r="H55" s="7">
        <f t="shared" ref="H55:H57" si="15">F55*G55</f>
        <v>0</v>
      </c>
      <c r="I55" s="7"/>
      <c r="J55" s="7">
        <f>H55*I55</f>
        <v>0</v>
      </c>
      <c r="K55" s="7"/>
      <c r="L55" s="7"/>
      <c r="M55" s="7"/>
      <c r="N55" s="7">
        <f t="shared" ref="N55:N56" si="16">L55*M55</f>
        <v>0</v>
      </c>
      <c r="O55" s="7"/>
      <c r="P55" s="7"/>
      <c r="Q55" s="7"/>
      <c r="R55" s="7">
        <f>P55*Q55</f>
        <v>0</v>
      </c>
      <c r="S55" s="14"/>
    </row>
    <row r="56" spans="1:19" ht="15" x14ac:dyDescent="0.2">
      <c r="A56" s="4"/>
      <c r="B56" s="5"/>
      <c r="C56" s="4"/>
      <c r="D56" s="4"/>
      <c r="E56" s="9"/>
      <c r="F56" s="4"/>
      <c r="G56" s="4"/>
      <c r="H56" s="7">
        <f t="shared" si="15"/>
        <v>0</v>
      </c>
      <c r="I56" s="7"/>
      <c r="J56" s="7">
        <f>H56*I56</f>
        <v>0</v>
      </c>
      <c r="K56" s="7"/>
      <c r="L56" s="7"/>
      <c r="M56" s="7"/>
      <c r="N56" s="7">
        <f t="shared" si="16"/>
        <v>0</v>
      </c>
      <c r="O56" s="7"/>
      <c r="P56" s="7"/>
      <c r="Q56" s="7"/>
      <c r="R56" s="7">
        <f t="shared" ref="R56:R57" si="17">P56*Q56</f>
        <v>0</v>
      </c>
      <c r="S56" s="14"/>
    </row>
    <row r="57" spans="1:19" x14ac:dyDescent="0.2">
      <c r="A57" s="4"/>
      <c r="B57" s="5"/>
      <c r="C57" s="4"/>
      <c r="D57" s="4"/>
      <c r="E57" s="4"/>
      <c r="F57" s="4"/>
      <c r="G57" s="4"/>
      <c r="H57" s="7">
        <f t="shared" si="15"/>
        <v>0</v>
      </c>
      <c r="I57" s="7"/>
      <c r="J57" s="7">
        <f t="shared" ref="J57" si="18">H57*I57</f>
        <v>0</v>
      </c>
      <c r="K57" s="7"/>
      <c r="L57" s="7"/>
      <c r="M57" s="7"/>
      <c r="N57" s="7">
        <f>L57*M57</f>
        <v>0</v>
      </c>
      <c r="O57" s="7"/>
      <c r="P57" s="7"/>
      <c r="Q57" s="7"/>
      <c r="R57" s="7">
        <f t="shared" si="17"/>
        <v>0</v>
      </c>
      <c r="S57" s="8"/>
    </row>
    <row r="58" spans="1:19" x14ac:dyDescent="0.2">
      <c r="A58" s="4"/>
      <c r="B58" s="5"/>
      <c r="C58" s="4"/>
      <c r="D58" s="4"/>
      <c r="E58" s="12" t="s">
        <v>20</v>
      </c>
      <c r="F58" s="4"/>
      <c r="G58" s="4"/>
      <c r="H58" s="13">
        <f>SUM(H54:H57)</f>
        <v>0</v>
      </c>
      <c r="I58" s="7"/>
      <c r="J58" s="13">
        <f>SUM(J54:J57)</f>
        <v>0</v>
      </c>
      <c r="K58" s="7"/>
      <c r="L58" s="13">
        <f>SUM(L54:L57)</f>
        <v>0</v>
      </c>
      <c r="M58" s="7"/>
      <c r="N58" s="13">
        <f>SUM(N54:N57)</f>
        <v>0</v>
      </c>
      <c r="O58" s="7"/>
      <c r="P58" s="7"/>
      <c r="Q58" s="7"/>
      <c r="R58" s="13">
        <f>SUM(R54:R57)</f>
        <v>0</v>
      </c>
      <c r="S58" s="8">
        <f>J58+N58+R58</f>
        <v>0</v>
      </c>
    </row>
    <row r="59" spans="1:19" ht="15" x14ac:dyDescent="0.2">
      <c r="A59" s="4"/>
      <c r="B59" s="5"/>
      <c r="C59" s="4"/>
      <c r="D59" s="4"/>
      <c r="E59" s="9" t="s">
        <v>23</v>
      </c>
      <c r="F59" s="4"/>
      <c r="G59" s="4"/>
      <c r="H59" s="7">
        <f>F59*G59</f>
        <v>0</v>
      </c>
      <c r="I59" s="7"/>
      <c r="J59" s="7">
        <f>H59*I59</f>
        <v>0</v>
      </c>
      <c r="K59" s="7"/>
      <c r="L59" s="7"/>
      <c r="M59" s="7"/>
      <c r="N59" s="7">
        <f>L59*M59</f>
        <v>0</v>
      </c>
      <c r="O59" s="7"/>
      <c r="P59" s="7"/>
      <c r="Q59" s="7"/>
      <c r="R59" s="7">
        <f>P59*Q59</f>
        <v>0</v>
      </c>
      <c r="S59" s="14"/>
    </row>
    <row r="60" spans="1:19" ht="51" x14ac:dyDescent="0.2">
      <c r="A60" s="4">
        <v>1</v>
      </c>
      <c r="B60" s="5" t="s">
        <v>37</v>
      </c>
      <c r="C60" s="15">
        <v>44837</v>
      </c>
      <c r="D60" s="4"/>
      <c r="E60" s="9" t="s">
        <v>38</v>
      </c>
      <c r="F60" s="4">
        <v>4</v>
      </c>
      <c r="G60" s="4">
        <v>1</v>
      </c>
      <c r="H60" s="7">
        <f>F60*G60</f>
        <v>4</v>
      </c>
      <c r="I60" s="7">
        <v>600</v>
      </c>
      <c r="J60" s="7">
        <f>H60*I60</f>
        <v>2400</v>
      </c>
      <c r="K60" s="7" t="s">
        <v>26</v>
      </c>
      <c r="L60" s="7">
        <v>8</v>
      </c>
      <c r="M60" s="7">
        <v>450</v>
      </c>
      <c r="N60" s="7">
        <f>L60*M60</f>
        <v>3600</v>
      </c>
      <c r="O60" s="7" t="s">
        <v>39</v>
      </c>
      <c r="P60" s="7">
        <v>2</v>
      </c>
      <c r="Q60" s="7">
        <v>2175</v>
      </c>
      <c r="R60" s="7">
        <f>P60*Q60</f>
        <v>4350</v>
      </c>
      <c r="S60" s="14"/>
    </row>
    <row r="61" spans="1:19" ht="15" x14ac:dyDescent="0.2">
      <c r="A61" s="4"/>
      <c r="B61" s="5"/>
      <c r="C61" s="15"/>
      <c r="D61" s="4"/>
      <c r="E61" s="9"/>
      <c r="F61" s="4"/>
      <c r="G61" s="4"/>
      <c r="H61" s="7"/>
      <c r="I61" s="7"/>
      <c r="J61" s="7"/>
      <c r="K61" s="7"/>
      <c r="L61" s="7"/>
      <c r="M61" s="7"/>
      <c r="N61" s="7"/>
      <c r="O61" s="7" t="s">
        <v>40</v>
      </c>
      <c r="P61" s="7">
        <v>1</v>
      </c>
      <c r="Q61" s="7">
        <v>68</v>
      </c>
      <c r="R61" s="7">
        <f t="shared" ref="R61:R65" si="19">P61*Q61</f>
        <v>68</v>
      </c>
      <c r="S61" s="14"/>
    </row>
    <row r="62" spans="1:19" ht="15" x14ac:dyDescent="0.2">
      <c r="A62" s="4"/>
      <c r="B62" s="5"/>
      <c r="C62" s="15"/>
      <c r="D62" s="4"/>
      <c r="E62" s="9"/>
      <c r="F62" s="4"/>
      <c r="G62" s="4"/>
      <c r="H62" s="7"/>
      <c r="I62" s="7"/>
      <c r="J62" s="7"/>
      <c r="K62" s="7"/>
      <c r="L62" s="7"/>
      <c r="M62" s="7"/>
      <c r="N62" s="7"/>
      <c r="O62" s="7" t="s">
        <v>29</v>
      </c>
      <c r="P62" s="7">
        <v>12</v>
      </c>
      <c r="Q62" s="7">
        <v>0.8</v>
      </c>
      <c r="R62" s="7">
        <f t="shared" si="19"/>
        <v>9.6000000000000014</v>
      </c>
      <c r="S62" s="14"/>
    </row>
    <row r="63" spans="1:19" ht="15" x14ac:dyDescent="0.2">
      <c r="A63" s="4"/>
      <c r="B63" s="5"/>
      <c r="C63" s="15"/>
      <c r="D63" s="4"/>
      <c r="E63" s="9"/>
      <c r="F63" s="4"/>
      <c r="G63" s="4"/>
      <c r="H63" s="7"/>
      <c r="I63" s="7"/>
      <c r="J63" s="7"/>
      <c r="K63" s="7"/>
      <c r="L63" s="7"/>
      <c r="M63" s="7"/>
      <c r="N63" s="7"/>
      <c r="O63" s="7" t="s">
        <v>41</v>
      </c>
      <c r="P63" s="7">
        <v>3</v>
      </c>
      <c r="Q63" s="7">
        <v>200</v>
      </c>
      <c r="R63" s="7">
        <f t="shared" si="19"/>
        <v>600</v>
      </c>
      <c r="S63" s="14"/>
    </row>
    <row r="64" spans="1:19" ht="15" x14ac:dyDescent="0.2">
      <c r="A64" s="4"/>
      <c r="B64" s="5"/>
      <c r="C64" s="15"/>
      <c r="D64" s="4"/>
      <c r="E64" s="9"/>
      <c r="F64" s="4"/>
      <c r="G64" s="4"/>
      <c r="H64" s="7">
        <f>F64*G64</f>
        <v>0</v>
      </c>
      <c r="I64" s="7"/>
      <c r="J64" s="7">
        <f t="shared" ref="J64:J65" si="20">H64*I64</f>
        <v>0</v>
      </c>
      <c r="K64" s="7"/>
      <c r="L64" s="7"/>
      <c r="M64" s="7"/>
      <c r="N64" s="7">
        <f>L64*M64</f>
        <v>0</v>
      </c>
      <c r="O64" s="7" t="s">
        <v>42</v>
      </c>
      <c r="P64" s="7">
        <v>1</v>
      </c>
      <c r="Q64" s="7">
        <v>165</v>
      </c>
      <c r="R64" s="7">
        <f t="shared" si="19"/>
        <v>165</v>
      </c>
      <c r="S64" s="14"/>
    </row>
    <row r="65" spans="1:19" x14ac:dyDescent="0.2">
      <c r="A65" s="4"/>
      <c r="B65" s="5"/>
      <c r="C65" s="4"/>
      <c r="D65" s="4"/>
      <c r="E65" s="4"/>
      <c r="F65" s="4"/>
      <c r="G65" s="4"/>
      <c r="H65" s="7">
        <f>F65*G65</f>
        <v>0</v>
      </c>
      <c r="I65" s="7"/>
      <c r="J65" s="7">
        <f t="shared" si="20"/>
        <v>0</v>
      </c>
      <c r="K65" s="7"/>
      <c r="L65" s="7"/>
      <c r="M65" s="7"/>
      <c r="N65" s="7">
        <f>L65*M65</f>
        <v>0</v>
      </c>
      <c r="O65" s="7"/>
      <c r="P65" s="7"/>
      <c r="Q65" s="7"/>
      <c r="R65" s="7">
        <f t="shared" si="19"/>
        <v>0</v>
      </c>
      <c r="S65" s="14"/>
    </row>
    <row r="66" spans="1:19" x14ac:dyDescent="0.2">
      <c r="A66" s="4"/>
      <c r="B66" s="5"/>
      <c r="C66" s="4"/>
      <c r="D66" s="4"/>
      <c r="E66" s="12" t="s">
        <v>20</v>
      </c>
      <c r="F66" s="4"/>
      <c r="G66" s="4"/>
      <c r="H66" s="13">
        <f>SUM(H59:H65)</f>
        <v>4</v>
      </c>
      <c r="I66" s="7"/>
      <c r="J66" s="13">
        <f>SUM(J60:J65)</f>
        <v>2400</v>
      </c>
      <c r="K66" s="7"/>
      <c r="L66" s="13">
        <f>SUM(L59:L65)</f>
        <v>8</v>
      </c>
      <c r="M66" s="7"/>
      <c r="N66" s="13">
        <f>SUM(N59:N65)</f>
        <v>3600</v>
      </c>
      <c r="O66" s="7"/>
      <c r="P66" s="7"/>
      <c r="Q66" s="7"/>
      <c r="R66" s="13">
        <f>SUM(R59:R65)</f>
        <v>5192.6000000000004</v>
      </c>
      <c r="S66" s="8">
        <f>J66+N66+R66</f>
        <v>11192.6</v>
      </c>
    </row>
    <row r="67" spans="1:19" x14ac:dyDescent="0.2">
      <c r="A67" s="4"/>
      <c r="B67" s="5"/>
      <c r="C67" s="4"/>
      <c r="D67" s="4"/>
      <c r="E67" s="12" t="s">
        <v>20</v>
      </c>
      <c r="F67" s="4"/>
      <c r="G67" s="4"/>
      <c r="H67" s="13">
        <f>H53+H58+H66</f>
        <v>4.5</v>
      </c>
      <c r="I67" s="7"/>
      <c r="J67" s="13">
        <f>J53+J58+J66</f>
        <v>2700</v>
      </c>
      <c r="K67" s="7"/>
      <c r="L67" s="13">
        <f>L53+L58+L66</f>
        <v>8.5</v>
      </c>
      <c r="M67" s="7"/>
      <c r="N67" s="13">
        <f>N53+N58+N66</f>
        <v>3825</v>
      </c>
      <c r="O67" s="7"/>
      <c r="P67" s="7"/>
      <c r="Q67" s="7"/>
      <c r="R67" s="13">
        <f>R53+R58+R66</f>
        <v>5271.6</v>
      </c>
      <c r="S67" s="13">
        <f>SUM(S49:S66)</f>
        <v>11796.6</v>
      </c>
    </row>
    <row r="68" spans="1:19" x14ac:dyDescent="0.2">
      <c r="C68" s="11"/>
      <c r="R68" s="16">
        <f>J67+N67+R67</f>
        <v>11796.6</v>
      </c>
      <c r="S68" s="16" t="s">
        <v>0</v>
      </c>
    </row>
    <row r="70" spans="1:19" ht="20.25" x14ac:dyDescent="0.3">
      <c r="F70" t="s">
        <v>0</v>
      </c>
      <c r="H70" s="1" t="s">
        <v>43</v>
      </c>
    </row>
    <row r="72" spans="1:19" x14ac:dyDescent="0.2">
      <c r="A72" s="22" t="s">
        <v>2</v>
      </c>
      <c r="B72" s="22" t="s">
        <v>3</v>
      </c>
      <c r="C72" s="22" t="s">
        <v>4</v>
      </c>
      <c r="D72" s="22" t="s">
        <v>5</v>
      </c>
      <c r="E72" s="22" t="s">
        <v>6</v>
      </c>
      <c r="F72" s="19" t="s">
        <v>7</v>
      </c>
      <c r="G72" s="19" t="s">
        <v>8</v>
      </c>
      <c r="H72" s="21" t="s">
        <v>9</v>
      </c>
      <c r="I72" s="21"/>
      <c r="J72" s="21"/>
      <c r="K72" s="22"/>
      <c r="L72" s="21" t="s">
        <v>10</v>
      </c>
      <c r="M72" s="21"/>
      <c r="N72" s="21"/>
      <c r="O72" s="21" t="s">
        <v>11</v>
      </c>
      <c r="P72" s="21"/>
      <c r="Q72" s="21"/>
      <c r="R72" s="21"/>
    </row>
    <row r="73" spans="1:19" ht="25.5" x14ac:dyDescent="0.2">
      <c r="A73" s="24"/>
      <c r="B73" s="24"/>
      <c r="C73" s="24"/>
      <c r="D73" s="24"/>
      <c r="E73" s="24"/>
      <c r="F73" s="20"/>
      <c r="G73" s="20"/>
      <c r="H73" s="2" t="s">
        <v>12</v>
      </c>
      <c r="I73" s="3" t="s">
        <v>13</v>
      </c>
      <c r="J73" s="2" t="s">
        <v>14</v>
      </c>
      <c r="K73" s="23"/>
      <c r="L73" s="2" t="s">
        <v>12</v>
      </c>
      <c r="M73" s="2" t="s">
        <v>15</v>
      </c>
      <c r="N73" s="2" t="s">
        <v>14</v>
      </c>
      <c r="O73" s="3" t="s">
        <v>16</v>
      </c>
      <c r="P73" s="2" t="s">
        <v>12</v>
      </c>
      <c r="Q73" s="2" t="s">
        <v>15</v>
      </c>
      <c r="R73" s="2" t="s">
        <v>14</v>
      </c>
    </row>
    <row r="74" spans="1:19" ht="15.75" x14ac:dyDescent="0.25">
      <c r="A74" s="4"/>
      <c r="B74" s="5"/>
      <c r="C74" s="4"/>
      <c r="D74" s="5"/>
      <c r="E74" s="6" t="s">
        <v>44</v>
      </c>
      <c r="F74" s="4"/>
      <c r="G74" s="4"/>
      <c r="H74" s="7">
        <f>F74*G74</f>
        <v>0</v>
      </c>
      <c r="I74" s="7"/>
      <c r="J74" s="7">
        <f>H74*I74</f>
        <v>0</v>
      </c>
      <c r="K74" s="7"/>
      <c r="L74" s="7"/>
      <c r="M74" s="7"/>
      <c r="N74" s="7">
        <f>L74*M74</f>
        <v>0</v>
      </c>
      <c r="O74" s="7"/>
      <c r="P74" s="7"/>
      <c r="Q74" s="7"/>
      <c r="R74" s="7">
        <f>P74*Q74</f>
        <v>0</v>
      </c>
      <c r="S74" s="8"/>
    </row>
    <row r="75" spans="1:19" ht="15" x14ac:dyDescent="0.2">
      <c r="A75" s="4"/>
      <c r="B75" s="5"/>
      <c r="C75" s="4"/>
      <c r="D75" s="4"/>
      <c r="E75" s="9" t="s">
        <v>18</v>
      </c>
      <c r="F75" s="4"/>
      <c r="G75" s="4"/>
      <c r="H75" s="7">
        <f>F75*G75</f>
        <v>0</v>
      </c>
      <c r="I75" s="7"/>
      <c r="J75" s="7">
        <f>H75*I75</f>
        <v>0</v>
      </c>
      <c r="K75" s="7"/>
      <c r="L75" s="7"/>
      <c r="M75" s="7"/>
      <c r="N75" s="7">
        <f>L75*M75</f>
        <v>0</v>
      </c>
      <c r="O75" s="7"/>
      <c r="P75" s="7"/>
      <c r="Q75" s="7"/>
      <c r="R75" s="7">
        <f t="shared" ref="R75:R77" si="21">P75*Q75</f>
        <v>0</v>
      </c>
      <c r="S75" s="8"/>
    </row>
    <row r="76" spans="1:19" ht="15" x14ac:dyDescent="0.2">
      <c r="A76" s="4">
        <v>1</v>
      </c>
      <c r="B76" s="5"/>
      <c r="C76" s="4"/>
      <c r="D76" s="4"/>
      <c r="E76" s="9"/>
      <c r="F76" s="4"/>
      <c r="G76" s="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</row>
    <row r="77" spans="1:19" x14ac:dyDescent="0.2">
      <c r="A77" s="4"/>
      <c r="B77" s="5"/>
      <c r="C77" s="4"/>
      <c r="D77" s="4"/>
      <c r="E77" s="4"/>
      <c r="F77" s="4"/>
      <c r="G77" s="4"/>
      <c r="H77" s="7">
        <f>F77*G77</f>
        <v>0</v>
      </c>
      <c r="I77" s="7"/>
      <c r="J77" s="7">
        <f>H77*I77</f>
        <v>0</v>
      </c>
      <c r="K77" s="7"/>
      <c r="L77" s="7"/>
      <c r="M77" s="7"/>
      <c r="N77" s="7">
        <f>L77*M77</f>
        <v>0</v>
      </c>
      <c r="O77" s="7"/>
      <c r="P77" s="7"/>
      <c r="Q77" s="7"/>
      <c r="R77" s="7">
        <f t="shared" si="21"/>
        <v>0</v>
      </c>
      <c r="S77" s="10"/>
    </row>
    <row r="78" spans="1:19" x14ac:dyDescent="0.2">
      <c r="A78" s="4"/>
      <c r="B78" s="5"/>
      <c r="C78" s="4"/>
      <c r="D78" s="4"/>
      <c r="E78" s="12" t="s">
        <v>20</v>
      </c>
      <c r="F78" s="4"/>
      <c r="G78" s="4"/>
      <c r="H78" s="13">
        <f>SUM(H74:H77)</f>
        <v>0</v>
      </c>
      <c r="I78" s="7"/>
      <c r="J78" s="13">
        <f>SUM(J74:J77)</f>
        <v>0</v>
      </c>
      <c r="K78" s="7"/>
      <c r="L78" s="13">
        <f>SUM(L74:L77)</f>
        <v>0</v>
      </c>
      <c r="M78" s="7"/>
      <c r="N78" s="13">
        <f>SUM(N74:N77)</f>
        <v>0</v>
      </c>
      <c r="O78" s="7"/>
      <c r="P78" s="7"/>
      <c r="Q78" s="7"/>
      <c r="R78" s="13">
        <f>SUM(R74:R77)</f>
        <v>0</v>
      </c>
      <c r="S78" s="8">
        <f>J78+N78+R78</f>
        <v>0</v>
      </c>
    </row>
    <row r="79" spans="1:19" ht="15" x14ac:dyDescent="0.2">
      <c r="A79" s="4" t="s">
        <v>0</v>
      </c>
      <c r="B79" s="5"/>
      <c r="C79" s="4"/>
      <c r="D79" s="4"/>
      <c r="E79" s="9" t="s">
        <v>21</v>
      </c>
      <c r="F79" s="4"/>
      <c r="G79" s="4"/>
      <c r="H79" s="7">
        <f>F79*G79</f>
        <v>0</v>
      </c>
      <c r="I79" s="7"/>
      <c r="J79" s="7">
        <f>H79*I79</f>
        <v>0</v>
      </c>
      <c r="K79" s="7"/>
      <c r="L79" s="7"/>
      <c r="M79" s="7"/>
      <c r="N79" s="7">
        <f>L79*M79</f>
        <v>0</v>
      </c>
      <c r="O79" s="7"/>
      <c r="P79" s="7"/>
      <c r="Q79" s="7"/>
      <c r="R79" s="7">
        <f>P79</f>
        <v>0</v>
      </c>
      <c r="S79" s="14"/>
    </row>
    <row r="80" spans="1:19" ht="15" x14ac:dyDescent="0.2">
      <c r="A80" s="4"/>
      <c r="B80" s="5"/>
      <c r="C80" s="15"/>
      <c r="D80" s="4"/>
      <c r="E80" s="9" t="s">
        <v>22</v>
      </c>
      <c r="F80" s="4"/>
      <c r="G80" s="4"/>
      <c r="H80" s="7">
        <f t="shared" ref="H80:H82" si="22">F80*G80</f>
        <v>0</v>
      </c>
      <c r="I80" s="7"/>
      <c r="J80" s="7">
        <f>H80*I80</f>
        <v>0</v>
      </c>
      <c r="K80" s="7"/>
      <c r="L80" s="7"/>
      <c r="M80" s="7"/>
      <c r="N80" s="7">
        <f t="shared" ref="N80:N81" si="23">L80*M80</f>
        <v>0</v>
      </c>
      <c r="O80" s="7"/>
      <c r="P80" s="7"/>
      <c r="Q80" s="7"/>
      <c r="R80" s="7">
        <f>P80*Q80</f>
        <v>0</v>
      </c>
      <c r="S80" s="14"/>
    </row>
    <row r="81" spans="1:19" ht="15" x14ac:dyDescent="0.2">
      <c r="A81" s="4"/>
      <c r="B81" s="5"/>
      <c r="C81" s="4"/>
      <c r="D81" s="4"/>
      <c r="E81" s="9"/>
      <c r="F81" s="4"/>
      <c r="G81" s="4"/>
      <c r="H81" s="7">
        <f t="shared" si="22"/>
        <v>0</v>
      </c>
      <c r="I81" s="7"/>
      <c r="J81" s="7">
        <f>H81*I81</f>
        <v>0</v>
      </c>
      <c r="K81" s="7"/>
      <c r="L81" s="7"/>
      <c r="M81" s="7"/>
      <c r="N81" s="7">
        <f t="shared" si="23"/>
        <v>0</v>
      </c>
      <c r="O81" s="7"/>
      <c r="P81" s="7"/>
      <c r="Q81" s="7"/>
      <c r="R81" s="7">
        <f t="shared" ref="R81:R82" si="24">P81*Q81</f>
        <v>0</v>
      </c>
      <c r="S81" s="14"/>
    </row>
    <row r="82" spans="1:19" x14ac:dyDescent="0.2">
      <c r="A82" s="4"/>
      <c r="B82" s="5"/>
      <c r="C82" s="4"/>
      <c r="D82" s="4"/>
      <c r="E82" s="4"/>
      <c r="F82" s="4"/>
      <c r="G82" s="4"/>
      <c r="H82" s="7">
        <f t="shared" si="22"/>
        <v>0</v>
      </c>
      <c r="I82" s="7"/>
      <c r="J82" s="7">
        <f t="shared" ref="J82" si="25">H82*I82</f>
        <v>0</v>
      </c>
      <c r="K82" s="7"/>
      <c r="L82" s="7"/>
      <c r="M82" s="7"/>
      <c r="N82" s="7">
        <f>L82*M82</f>
        <v>0</v>
      </c>
      <c r="O82" s="7"/>
      <c r="P82" s="7"/>
      <c r="Q82" s="7"/>
      <c r="R82" s="7">
        <f t="shared" si="24"/>
        <v>0</v>
      </c>
      <c r="S82" s="8"/>
    </row>
    <row r="83" spans="1:19" x14ac:dyDescent="0.2">
      <c r="A83" s="4"/>
      <c r="B83" s="5"/>
      <c r="C83" s="4"/>
      <c r="D83" s="4"/>
      <c r="E83" s="12" t="s">
        <v>20</v>
      </c>
      <c r="F83" s="4"/>
      <c r="G83" s="4"/>
      <c r="H83" s="13">
        <f>SUM(H79:H82)</f>
        <v>0</v>
      </c>
      <c r="I83" s="7"/>
      <c r="J83" s="13">
        <f>SUM(J79:J82)</f>
        <v>0</v>
      </c>
      <c r="K83" s="7"/>
      <c r="L83" s="13">
        <f>SUM(L79:L82)</f>
        <v>0</v>
      </c>
      <c r="M83" s="7"/>
      <c r="N83" s="13">
        <f>SUM(N79:N82)</f>
        <v>0</v>
      </c>
      <c r="O83" s="7"/>
      <c r="P83" s="7"/>
      <c r="Q83" s="7"/>
      <c r="R83" s="13">
        <f>SUM(R79:R82)</f>
        <v>0</v>
      </c>
      <c r="S83" s="8">
        <f>J83+N83+R83</f>
        <v>0</v>
      </c>
    </row>
    <row r="84" spans="1:19" ht="15" x14ac:dyDescent="0.2">
      <c r="A84" s="4"/>
      <c r="B84" s="5"/>
      <c r="C84" s="4"/>
      <c r="D84" s="4"/>
      <c r="E84" s="9" t="s">
        <v>23</v>
      </c>
      <c r="F84" s="4"/>
      <c r="G84" s="4"/>
      <c r="H84" s="7">
        <f>F84*G84</f>
        <v>0</v>
      </c>
      <c r="I84" s="7"/>
      <c r="J84" s="7">
        <f>H84*I84</f>
        <v>0</v>
      </c>
      <c r="K84" s="7"/>
      <c r="L84" s="7"/>
      <c r="M84" s="7"/>
      <c r="N84" s="7">
        <f>L84*M84</f>
        <v>0</v>
      </c>
      <c r="O84" s="7"/>
      <c r="P84" s="7"/>
      <c r="Q84" s="7"/>
      <c r="R84" s="7">
        <f>P84*Q84</f>
        <v>0</v>
      </c>
      <c r="S84" s="14"/>
    </row>
    <row r="85" spans="1:19" ht="63.75" x14ac:dyDescent="0.2">
      <c r="A85" s="4">
        <v>1</v>
      </c>
      <c r="B85" s="5" t="s">
        <v>45</v>
      </c>
      <c r="C85" s="15">
        <v>44893</v>
      </c>
      <c r="D85" s="4"/>
      <c r="E85" s="9" t="s">
        <v>46</v>
      </c>
      <c r="F85" s="4">
        <v>3</v>
      </c>
      <c r="G85" s="4">
        <v>1</v>
      </c>
      <c r="H85" s="7">
        <f>F85*G85</f>
        <v>3</v>
      </c>
      <c r="I85" s="7">
        <v>600</v>
      </c>
      <c r="J85" s="7">
        <f>H85*I85</f>
        <v>1800</v>
      </c>
      <c r="K85" s="7" t="s">
        <v>47</v>
      </c>
      <c r="L85" s="7">
        <v>0.5</v>
      </c>
      <c r="M85" s="7">
        <v>400</v>
      </c>
      <c r="N85" s="7">
        <f>L85*M85</f>
        <v>200</v>
      </c>
      <c r="O85" s="7" t="s">
        <v>48</v>
      </c>
      <c r="P85" s="7">
        <v>2</v>
      </c>
      <c r="Q85" s="7">
        <v>165</v>
      </c>
      <c r="R85" s="7">
        <f>P85*Q85</f>
        <v>330</v>
      </c>
      <c r="S85" s="14"/>
    </row>
    <row r="86" spans="1:19" ht="15" x14ac:dyDescent="0.2">
      <c r="A86" s="4"/>
      <c r="B86" s="5"/>
      <c r="C86" s="4"/>
      <c r="D86" s="4"/>
      <c r="E86" s="9"/>
      <c r="F86" s="4"/>
      <c r="G86" s="4"/>
      <c r="H86" s="7"/>
      <c r="I86" s="7"/>
      <c r="J86" s="7"/>
      <c r="K86" s="7"/>
      <c r="L86" s="7"/>
      <c r="M86" s="7"/>
      <c r="N86" s="7"/>
      <c r="O86" s="7" t="s">
        <v>28</v>
      </c>
      <c r="P86" s="7">
        <v>0.5</v>
      </c>
      <c r="Q86" s="7">
        <v>68</v>
      </c>
      <c r="R86" s="7">
        <f>P86*Q86</f>
        <v>34</v>
      </c>
      <c r="S86" s="14"/>
    </row>
    <row r="87" spans="1:19" ht="15" x14ac:dyDescent="0.2">
      <c r="A87" s="4"/>
      <c r="B87" s="5"/>
      <c r="C87" s="4"/>
      <c r="D87" s="4"/>
      <c r="E87" s="9"/>
      <c r="F87" s="4"/>
      <c r="G87" s="4"/>
      <c r="H87" s="7"/>
      <c r="I87" s="7"/>
      <c r="J87" s="7"/>
      <c r="K87" s="7"/>
      <c r="L87" s="7"/>
      <c r="M87" s="7"/>
      <c r="N87" s="7"/>
      <c r="O87" s="7" t="s">
        <v>30</v>
      </c>
      <c r="P87" s="7">
        <v>1</v>
      </c>
      <c r="Q87" s="7">
        <v>259</v>
      </c>
      <c r="R87" s="7">
        <f>P87*Q87</f>
        <v>259</v>
      </c>
      <c r="S87" s="14"/>
    </row>
    <row r="88" spans="1:19" ht="15" x14ac:dyDescent="0.2">
      <c r="A88" s="4"/>
      <c r="B88" s="5"/>
      <c r="C88" s="4"/>
      <c r="D88" s="4"/>
      <c r="E88" s="9"/>
      <c r="F88" s="4"/>
      <c r="G88" s="4"/>
      <c r="H88" s="7"/>
      <c r="I88" s="7"/>
      <c r="J88" s="7"/>
      <c r="K88" s="7"/>
      <c r="L88" s="7"/>
      <c r="M88" s="7"/>
      <c r="N88" s="7"/>
      <c r="O88" s="7" t="s">
        <v>49</v>
      </c>
      <c r="P88" s="7">
        <v>1</v>
      </c>
      <c r="Q88" s="7">
        <v>200</v>
      </c>
      <c r="R88" s="7">
        <f>P88*Q88</f>
        <v>200</v>
      </c>
      <c r="S88" s="14"/>
    </row>
    <row r="89" spans="1:19" ht="15" x14ac:dyDescent="0.2">
      <c r="A89" s="4"/>
      <c r="B89" s="5"/>
      <c r="C89" s="4"/>
      <c r="D89" s="4"/>
      <c r="E89" s="9"/>
      <c r="F89" s="4"/>
      <c r="G89" s="4"/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f t="shared" ref="R89:R94" si="26">P89*Q89</f>
        <v>0</v>
      </c>
      <c r="S89" s="14"/>
    </row>
    <row r="90" spans="1:19" ht="76.5" x14ac:dyDescent="0.2">
      <c r="A90" s="4"/>
      <c r="B90" s="5" t="s">
        <v>50</v>
      </c>
      <c r="C90" s="18">
        <v>44893</v>
      </c>
      <c r="D90" s="15"/>
      <c r="E90" s="4" t="s">
        <v>46</v>
      </c>
      <c r="F90" s="9">
        <v>3</v>
      </c>
      <c r="G90" s="4">
        <v>1</v>
      </c>
      <c r="H90" s="4">
        <f>F90*G90</f>
        <v>3</v>
      </c>
      <c r="I90" s="7">
        <v>600</v>
      </c>
      <c r="J90" s="7">
        <f>H90*I90</f>
        <v>1800</v>
      </c>
      <c r="K90" s="7" t="s">
        <v>47</v>
      </c>
      <c r="L90" s="7">
        <v>0.5</v>
      </c>
      <c r="M90" s="7">
        <v>400</v>
      </c>
      <c r="N90" s="7">
        <f>L90*M90</f>
        <v>200</v>
      </c>
      <c r="O90" s="7" t="s">
        <v>49</v>
      </c>
      <c r="P90" s="7">
        <v>3</v>
      </c>
      <c r="Q90" s="7">
        <v>200</v>
      </c>
      <c r="R90" s="7">
        <f t="shared" si="26"/>
        <v>600</v>
      </c>
      <c r="S90" s="7"/>
    </row>
    <row r="91" spans="1:19" ht="15" x14ac:dyDescent="0.2">
      <c r="A91" s="4"/>
      <c r="B91" s="5"/>
      <c r="C91" s="15"/>
      <c r="D91" s="4"/>
      <c r="E91" s="9"/>
      <c r="F91" s="4"/>
      <c r="G91" s="4"/>
      <c r="H91" s="7">
        <f>F91*G91</f>
        <v>0</v>
      </c>
      <c r="I91" s="7"/>
      <c r="J91" s="7">
        <f t="shared" ref="J91:J94" si="27">H91*I91</f>
        <v>0</v>
      </c>
      <c r="K91" s="7"/>
      <c r="L91" s="7"/>
      <c r="M91" s="7"/>
      <c r="N91" s="7">
        <f>L91*M91</f>
        <v>0</v>
      </c>
      <c r="O91" s="7" t="s">
        <v>51</v>
      </c>
      <c r="P91" s="7">
        <v>1</v>
      </c>
      <c r="Q91" s="7">
        <v>259</v>
      </c>
      <c r="R91" s="7">
        <f t="shared" si="26"/>
        <v>259</v>
      </c>
      <c r="S91" s="14"/>
    </row>
    <row r="92" spans="1:19" ht="15" x14ac:dyDescent="0.2">
      <c r="A92" s="4"/>
      <c r="B92" s="5"/>
      <c r="C92" s="15"/>
      <c r="D92" s="4"/>
      <c r="E92" s="9"/>
      <c r="F92" s="4"/>
      <c r="G92" s="4"/>
      <c r="H92" s="7"/>
      <c r="I92" s="7"/>
      <c r="J92" s="7"/>
      <c r="K92" s="7"/>
      <c r="L92" s="7"/>
      <c r="M92" s="7"/>
      <c r="N92" s="7"/>
      <c r="O92" s="7" t="s">
        <v>40</v>
      </c>
      <c r="P92" s="7">
        <v>0.5</v>
      </c>
      <c r="Q92" s="7">
        <v>68</v>
      </c>
      <c r="R92" s="7">
        <f t="shared" si="26"/>
        <v>34</v>
      </c>
      <c r="S92" s="14"/>
    </row>
    <row r="93" spans="1:19" ht="15" x14ac:dyDescent="0.2">
      <c r="A93" s="4"/>
      <c r="B93" s="5"/>
      <c r="C93" s="15"/>
      <c r="D93" s="4"/>
      <c r="E93" s="9"/>
      <c r="F93" s="4"/>
      <c r="G93" s="4"/>
      <c r="H93" s="7"/>
      <c r="I93" s="7"/>
      <c r="J93" s="7"/>
      <c r="K93" s="7"/>
      <c r="L93" s="7"/>
      <c r="M93" s="7"/>
      <c r="N93" s="7"/>
      <c r="O93" s="7" t="s">
        <v>48</v>
      </c>
      <c r="P93" s="7">
        <v>2</v>
      </c>
      <c r="Q93" s="7">
        <v>165</v>
      </c>
      <c r="R93" s="7">
        <f t="shared" si="26"/>
        <v>330</v>
      </c>
      <c r="S93" s="14"/>
    </row>
    <row r="94" spans="1:19" x14ac:dyDescent="0.2">
      <c r="A94" s="4"/>
      <c r="B94" s="5"/>
      <c r="C94" s="4"/>
      <c r="D94" s="4"/>
      <c r="E94" s="4"/>
      <c r="F94" s="4"/>
      <c r="G94" s="4"/>
      <c r="H94" s="7">
        <f>F94*G94</f>
        <v>0</v>
      </c>
      <c r="I94" s="7"/>
      <c r="J94" s="7">
        <f t="shared" si="27"/>
        <v>0</v>
      </c>
      <c r="K94" s="7"/>
      <c r="L94" s="7"/>
      <c r="M94" s="7"/>
      <c r="N94" s="7">
        <f>L94*M94</f>
        <v>0</v>
      </c>
      <c r="O94" s="7"/>
      <c r="P94" s="7"/>
      <c r="Q94" s="7"/>
      <c r="R94" s="7">
        <f t="shared" si="26"/>
        <v>0</v>
      </c>
      <c r="S94" s="14"/>
    </row>
    <row r="95" spans="1:19" x14ac:dyDescent="0.2">
      <c r="A95" s="4"/>
      <c r="B95" s="5"/>
      <c r="C95" s="4"/>
      <c r="D95" s="4"/>
      <c r="E95" s="12" t="s">
        <v>20</v>
      </c>
      <c r="F95" s="4"/>
      <c r="G95" s="4"/>
      <c r="H95" s="13">
        <f>SUM(H84:H94)</f>
        <v>6</v>
      </c>
      <c r="I95" s="7"/>
      <c r="J95" s="13">
        <f>SUM(J90:J94)</f>
        <v>1800</v>
      </c>
      <c r="K95" s="7"/>
      <c r="L95" s="13">
        <f>SUM(L84:L94)</f>
        <v>1</v>
      </c>
      <c r="M95" s="7"/>
      <c r="N95" s="13">
        <f>SUM(N84:N94)</f>
        <v>400</v>
      </c>
      <c r="O95" s="7"/>
      <c r="P95" s="7"/>
      <c r="Q95" s="7"/>
      <c r="R95" s="13">
        <f>SUM(R84:R94)</f>
        <v>2046</v>
      </c>
      <c r="S95" s="8">
        <f>J95+N95+R95</f>
        <v>4246</v>
      </c>
    </row>
    <row r="96" spans="1:19" x14ac:dyDescent="0.2">
      <c r="A96" s="4"/>
      <c r="B96" s="5"/>
      <c r="C96" s="4"/>
      <c r="D96" s="4"/>
      <c r="E96" s="12" t="s">
        <v>20</v>
      </c>
      <c r="F96" s="4"/>
      <c r="G96" s="4"/>
      <c r="H96" s="13">
        <f>H78+H83+H95</f>
        <v>6</v>
      </c>
      <c r="I96" s="7"/>
      <c r="J96" s="13">
        <f>J78+J83+J95</f>
        <v>1800</v>
      </c>
      <c r="K96" s="7"/>
      <c r="L96" s="13">
        <f>L78+L83+L95</f>
        <v>1</v>
      </c>
      <c r="M96" s="7"/>
      <c r="N96" s="13">
        <f>N78+N83+N95</f>
        <v>400</v>
      </c>
      <c r="O96" s="7"/>
      <c r="P96" s="7"/>
      <c r="Q96" s="7"/>
      <c r="R96" s="13">
        <f>R78+R83+R95</f>
        <v>2046</v>
      </c>
      <c r="S96" s="13">
        <f>SUM(S74:S95)</f>
        <v>4246</v>
      </c>
    </row>
    <row r="97" spans="1:19" x14ac:dyDescent="0.2">
      <c r="C97" s="11"/>
      <c r="R97" s="16">
        <f>J96+N96+R96</f>
        <v>4246</v>
      </c>
      <c r="S97" s="16" t="s">
        <v>0</v>
      </c>
    </row>
    <row r="99" spans="1:19" ht="20.25" x14ac:dyDescent="0.3">
      <c r="F99" t="s">
        <v>0</v>
      </c>
      <c r="H99" s="1" t="s">
        <v>52</v>
      </c>
    </row>
    <row r="101" spans="1:19" x14ac:dyDescent="0.2">
      <c r="A101" s="22" t="s">
        <v>2</v>
      </c>
      <c r="B101" s="22" t="s">
        <v>3</v>
      </c>
      <c r="C101" s="22" t="s">
        <v>4</v>
      </c>
      <c r="D101" s="22" t="s">
        <v>5</v>
      </c>
      <c r="E101" s="22" t="s">
        <v>6</v>
      </c>
      <c r="F101" s="19" t="s">
        <v>7</v>
      </c>
      <c r="G101" s="19" t="s">
        <v>8</v>
      </c>
      <c r="H101" s="21" t="s">
        <v>9</v>
      </c>
      <c r="I101" s="21"/>
      <c r="J101" s="21"/>
      <c r="K101" s="22"/>
      <c r="L101" s="21" t="s">
        <v>10</v>
      </c>
      <c r="M101" s="21"/>
      <c r="N101" s="21"/>
      <c r="O101" s="21" t="s">
        <v>11</v>
      </c>
      <c r="P101" s="21"/>
      <c r="Q101" s="21"/>
      <c r="R101" s="21"/>
    </row>
    <row r="102" spans="1:19" ht="25.5" x14ac:dyDescent="0.2">
      <c r="A102" s="24"/>
      <c r="B102" s="24"/>
      <c r="C102" s="24"/>
      <c r="D102" s="24"/>
      <c r="E102" s="24"/>
      <c r="F102" s="20"/>
      <c r="G102" s="20"/>
      <c r="H102" s="2" t="s">
        <v>12</v>
      </c>
      <c r="I102" s="3" t="s">
        <v>13</v>
      </c>
      <c r="J102" s="2" t="s">
        <v>14</v>
      </c>
      <c r="K102" s="23"/>
      <c r="L102" s="2" t="s">
        <v>12</v>
      </c>
      <c r="M102" s="2" t="s">
        <v>15</v>
      </c>
      <c r="N102" s="2" t="s">
        <v>14</v>
      </c>
      <c r="O102" s="3" t="s">
        <v>16</v>
      </c>
      <c r="P102" s="2" t="s">
        <v>12</v>
      </c>
      <c r="Q102" s="2" t="s">
        <v>15</v>
      </c>
      <c r="R102" s="2" t="s">
        <v>14</v>
      </c>
    </row>
    <row r="103" spans="1:19" ht="15.75" x14ac:dyDescent="0.25">
      <c r="A103" s="4"/>
      <c r="B103" s="5"/>
      <c r="C103" s="4"/>
      <c r="D103" s="5"/>
      <c r="E103" s="6" t="s">
        <v>44</v>
      </c>
      <c r="F103" s="4"/>
      <c r="G103" s="4"/>
      <c r="H103" s="7">
        <f>F103*G103</f>
        <v>0</v>
      </c>
      <c r="I103" s="7"/>
      <c r="J103" s="7">
        <f>H103*I103</f>
        <v>0</v>
      </c>
      <c r="K103" s="7"/>
      <c r="L103" s="7"/>
      <c r="M103" s="7"/>
      <c r="N103" s="7">
        <f>L103*M103</f>
        <v>0</v>
      </c>
      <c r="O103" s="7"/>
      <c r="P103" s="7"/>
      <c r="Q103" s="7"/>
      <c r="R103" s="7">
        <f>P103*Q103</f>
        <v>0</v>
      </c>
      <c r="S103" s="8"/>
    </row>
    <row r="104" spans="1:19" ht="15" x14ac:dyDescent="0.2">
      <c r="A104" s="4"/>
      <c r="B104" s="5"/>
      <c r="C104" s="4"/>
      <c r="D104" s="4"/>
      <c r="E104" s="9" t="s">
        <v>18</v>
      </c>
      <c r="F104" s="4"/>
      <c r="G104" s="4"/>
      <c r="H104" s="7">
        <f>F104*G104</f>
        <v>0</v>
      </c>
      <c r="I104" s="7"/>
      <c r="J104" s="7">
        <f>H104*I104</f>
        <v>0</v>
      </c>
      <c r="K104" s="7"/>
      <c r="L104" s="7"/>
      <c r="M104" s="7"/>
      <c r="N104" s="7">
        <f>L104*M104</f>
        <v>0</v>
      </c>
      <c r="O104" s="7"/>
      <c r="P104" s="7"/>
      <c r="Q104" s="7"/>
      <c r="R104" s="7">
        <f t="shared" ref="R104:R106" si="28">P104*Q104</f>
        <v>0</v>
      </c>
      <c r="S104" s="8"/>
    </row>
    <row r="105" spans="1:19" ht="15" x14ac:dyDescent="0.2">
      <c r="A105" s="4"/>
      <c r="B105" s="5"/>
      <c r="C105" s="15"/>
      <c r="D105" s="4"/>
      <c r="E105" s="17"/>
      <c r="F105" s="4"/>
      <c r="G105" s="4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10"/>
    </row>
    <row r="106" spans="1:19" x14ac:dyDescent="0.2">
      <c r="A106" s="4"/>
      <c r="B106" s="5"/>
      <c r="C106" s="4"/>
      <c r="D106" s="4"/>
      <c r="E106" s="4"/>
      <c r="F106" s="4"/>
      <c r="G106" s="4"/>
      <c r="H106" s="7">
        <f>F106*G106</f>
        <v>0</v>
      </c>
      <c r="I106" s="7"/>
      <c r="J106" s="7">
        <f>H106*I106</f>
        <v>0</v>
      </c>
      <c r="K106" s="7"/>
      <c r="L106" s="7"/>
      <c r="M106" s="7"/>
      <c r="N106" s="7">
        <f>L106*M106</f>
        <v>0</v>
      </c>
      <c r="O106" s="7"/>
      <c r="P106" s="7"/>
      <c r="Q106" s="7"/>
      <c r="R106" s="7">
        <f t="shared" si="28"/>
        <v>0</v>
      </c>
      <c r="S106" s="10"/>
    </row>
    <row r="107" spans="1:19" x14ac:dyDescent="0.2">
      <c r="A107" s="4"/>
      <c r="B107" s="5"/>
      <c r="C107" s="4"/>
      <c r="D107" s="4"/>
      <c r="E107" s="12" t="s">
        <v>20</v>
      </c>
      <c r="F107" s="4"/>
      <c r="G107" s="4"/>
      <c r="H107" s="13">
        <f>SUM(H103:H106)</f>
        <v>0</v>
      </c>
      <c r="I107" s="7"/>
      <c r="J107" s="13">
        <f>SUM(J103:J106)</f>
        <v>0</v>
      </c>
      <c r="K107" s="7"/>
      <c r="L107" s="13">
        <f>SUM(L103:L106)</f>
        <v>0</v>
      </c>
      <c r="M107" s="7"/>
      <c r="N107" s="13">
        <f>SUM(N103:N106)</f>
        <v>0</v>
      </c>
      <c r="O107" s="7"/>
      <c r="P107" s="7"/>
      <c r="Q107" s="7"/>
      <c r="R107" s="13">
        <f>SUM(R103:R106)</f>
        <v>0</v>
      </c>
      <c r="S107" s="8">
        <f>J107+N107+R107</f>
        <v>0</v>
      </c>
    </row>
    <row r="108" spans="1:19" ht="15" x14ac:dyDescent="0.2">
      <c r="A108" s="4" t="s">
        <v>0</v>
      </c>
      <c r="B108" s="5"/>
      <c r="C108" s="4"/>
      <c r="D108" s="4"/>
      <c r="E108" s="9" t="s">
        <v>21</v>
      </c>
      <c r="F108" s="4"/>
      <c r="G108" s="4"/>
      <c r="H108" s="7">
        <f>F108*G108</f>
        <v>0</v>
      </c>
      <c r="I108" s="7"/>
      <c r="J108" s="7">
        <f>H108*I108</f>
        <v>0</v>
      </c>
      <c r="K108" s="7"/>
      <c r="L108" s="7"/>
      <c r="M108" s="7"/>
      <c r="N108" s="7">
        <f>L108*M108</f>
        <v>0</v>
      </c>
      <c r="O108" s="7"/>
      <c r="P108" s="7"/>
      <c r="Q108" s="7"/>
      <c r="R108" s="7">
        <f>P108</f>
        <v>0</v>
      </c>
      <c r="S108" s="14"/>
    </row>
    <row r="109" spans="1:19" ht="15" x14ac:dyDescent="0.2">
      <c r="A109" s="4"/>
      <c r="B109" s="5"/>
      <c r="C109" s="15"/>
      <c r="D109" s="4"/>
      <c r="E109" s="9" t="s">
        <v>22</v>
      </c>
      <c r="F109" s="4"/>
      <c r="G109" s="4"/>
      <c r="H109" s="7">
        <f t="shared" ref="H109:H111" si="29">F109*G109</f>
        <v>0</v>
      </c>
      <c r="I109" s="7"/>
      <c r="J109" s="7">
        <f>H109*I109</f>
        <v>0</v>
      </c>
      <c r="K109" s="7"/>
      <c r="L109" s="7"/>
      <c r="M109" s="7"/>
      <c r="N109" s="7">
        <f t="shared" ref="N109:N110" si="30">L109*M109</f>
        <v>0</v>
      </c>
      <c r="O109" s="7"/>
      <c r="P109" s="7"/>
      <c r="Q109" s="7"/>
      <c r="R109" s="7">
        <f>P109*Q109</f>
        <v>0</v>
      </c>
      <c r="S109" s="14"/>
    </row>
    <row r="110" spans="1:19" ht="15" x14ac:dyDescent="0.2">
      <c r="A110" s="4"/>
      <c r="B110" s="5"/>
      <c r="C110" s="4"/>
      <c r="D110" s="4"/>
      <c r="E110" s="9"/>
      <c r="F110" s="4"/>
      <c r="G110" s="4"/>
      <c r="H110" s="7">
        <f t="shared" si="29"/>
        <v>0</v>
      </c>
      <c r="I110" s="7"/>
      <c r="J110" s="7">
        <f>H110*I110</f>
        <v>0</v>
      </c>
      <c r="K110" s="7"/>
      <c r="L110" s="7"/>
      <c r="M110" s="7"/>
      <c r="N110" s="7">
        <f t="shared" si="30"/>
        <v>0</v>
      </c>
      <c r="O110" s="7"/>
      <c r="P110" s="7"/>
      <c r="Q110" s="7"/>
      <c r="R110" s="7">
        <f t="shared" ref="R110:R111" si="31">P110*Q110</f>
        <v>0</v>
      </c>
      <c r="S110" s="14"/>
    </row>
    <row r="111" spans="1:19" x14ac:dyDescent="0.2">
      <c r="A111" s="4"/>
      <c r="B111" s="5"/>
      <c r="C111" s="4"/>
      <c r="D111" s="4"/>
      <c r="E111" s="4"/>
      <c r="F111" s="4"/>
      <c r="G111" s="4"/>
      <c r="H111" s="7">
        <f t="shared" si="29"/>
        <v>0</v>
      </c>
      <c r="I111" s="7"/>
      <c r="J111" s="7">
        <f t="shared" ref="J111" si="32">H111*I111</f>
        <v>0</v>
      </c>
      <c r="K111" s="7"/>
      <c r="L111" s="7"/>
      <c r="M111" s="7"/>
      <c r="N111" s="7">
        <f>L111*M111</f>
        <v>0</v>
      </c>
      <c r="O111" s="7"/>
      <c r="P111" s="7"/>
      <c r="Q111" s="7"/>
      <c r="R111" s="7">
        <f t="shared" si="31"/>
        <v>0</v>
      </c>
      <c r="S111" s="8"/>
    </row>
    <row r="112" spans="1:19" x14ac:dyDescent="0.2">
      <c r="A112" s="4"/>
      <c r="B112" s="5"/>
      <c r="C112" s="4"/>
      <c r="D112" s="4"/>
      <c r="E112" s="12" t="s">
        <v>20</v>
      </c>
      <c r="F112" s="4"/>
      <c r="G112" s="4"/>
      <c r="H112" s="13">
        <f>SUM(H108:H111)</f>
        <v>0</v>
      </c>
      <c r="I112" s="7"/>
      <c r="J112" s="13">
        <f>SUM(J108:J111)</f>
        <v>0</v>
      </c>
      <c r="K112" s="7"/>
      <c r="L112" s="13">
        <f>SUM(L108:L111)</f>
        <v>0</v>
      </c>
      <c r="M112" s="7"/>
      <c r="N112" s="13">
        <f>SUM(N108:N111)</f>
        <v>0</v>
      </c>
      <c r="O112" s="7"/>
      <c r="P112" s="7"/>
      <c r="Q112" s="7"/>
      <c r="R112" s="13">
        <f>SUM(R108:R111)</f>
        <v>0</v>
      </c>
      <c r="S112" s="8">
        <f>J112+N112+R112</f>
        <v>0</v>
      </c>
    </row>
    <row r="113" spans="1:19" ht="15" x14ac:dyDescent="0.2">
      <c r="A113" s="4"/>
      <c r="B113" s="5"/>
      <c r="C113" s="4"/>
      <c r="D113" s="4"/>
      <c r="E113" s="9" t="s">
        <v>23</v>
      </c>
      <c r="F113" s="4"/>
      <c r="G113" s="4"/>
      <c r="H113" s="7">
        <f>F113*G113</f>
        <v>0</v>
      </c>
      <c r="I113" s="7"/>
      <c r="J113" s="7">
        <f>H113*I113</f>
        <v>0</v>
      </c>
      <c r="K113" s="7"/>
      <c r="L113" s="7"/>
      <c r="M113" s="7"/>
      <c r="N113" s="7">
        <f>L113*M113</f>
        <v>0</v>
      </c>
      <c r="O113" s="7"/>
      <c r="P113" s="7"/>
      <c r="Q113" s="7"/>
      <c r="R113" s="7">
        <f>P113*Q113</f>
        <v>0</v>
      </c>
      <c r="S113" s="14"/>
    </row>
    <row r="114" spans="1:19" ht="15" x14ac:dyDescent="0.2">
      <c r="A114" s="4"/>
      <c r="B114" s="5"/>
      <c r="C114" s="15"/>
      <c r="D114" s="4"/>
      <c r="E114" s="9"/>
      <c r="F114" s="4"/>
      <c r="G114" s="4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14"/>
    </row>
    <row r="115" spans="1:19" ht="15" x14ac:dyDescent="0.2">
      <c r="A115" s="4"/>
      <c r="B115" s="5"/>
      <c r="C115" s="15"/>
      <c r="D115" s="4"/>
      <c r="E115" s="9"/>
      <c r="F115" s="4"/>
      <c r="G115" s="4"/>
      <c r="H115" s="7">
        <f>F115*G115</f>
        <v>0</v>
      </c>
      <c r="I115" s="7"/>
      <c r="J115" s="7">
        <f t="shared" ref="J115:J116" si="33">H115*I115</f>
        <v>0</v>
      </c>
      <c r="K115" s="7"/>
      <c r="L115" s="7"/>
      <c r="M115" s="7"/>
      <c r="N115" s="7">
        <f>L115*M115</f>
        <v>0</v>
      </c>
      <c r="O115" s="7"/>
      <c r="P115" s="7"/>
      <c r="Q115" s="7"/>
      <c r="R115" s="7">
        <f t="shared" ref="R115:R116" si="34">P115*Q115</f>
        <v>0</v>
      </c>
      <c r="S115" s="14"/>
    </row>
    <row r="116" spans="1:19" x14ac:dyDescent="0.2">
      <c r="A116" s="4"/>
      <c r="B116" s="5"/>
      <c r="C116" s="4"/>
      <c r="D116" s="4"/>
      <c r="E116" s="4"/>
      <c r="F116" s="4"/>
      <c r="G116" s="4"/>
      <c r="H116" s="7">
        <f>F116*G116</f>
        <v>0</v>
      </c>
      <c r="I116" s="7"/>
      <c r="J116" s="7">
        <f t="shared" si="33"/>
        <v>0</v>
      </c>
      <c r="K116" s="7"/>
      <c r="L116" s="7"/>
      <c r="M116" s="7"/>
      <c r="N116" s="7">
        <f>L116*M116</f>
        <v>0</v>
      </c>
      <c r="O116" s="7"/>
      <c r="P116" s="7"/>
      <c r="Q116" s="7"/>
      <c r="R116" s="7">
        <f t="shared" si="34"/>
        <v>0</v>
      </c>
      <c r="S116" s="14"/>
    </row>
    <row r="117" spans="1:19" x14ac:dyDescent="0.2">
      <c r="A117" s="4"/>
      <c r="B117" s="5"/>
      <c r="C117" s="4"/>
      <c r="D117" s="4"/>
      <c r="E117" s="12" t="s">
        <v>20</v>
      </c>
      <c r="F117" s="4"/>
      <c r="G117" s="4"/>
      <c r="H117" s="13">
        <f>SUM(H113:H116)</f>
        <v>0</v>
      </c>
      <c r="I117" s="7"/>
      <c r="J117" s="13">
        <f>SUM(J114:J116)</f>
        <v>0</v>
      </c>
      <c r="K117" s="7"/>
      <c r="L117" s="13">
        <f>SUM(L113:L116)</f>
        <v>0</v>
      </c>
      <c r="M117" s="7"/>
      <c r="N117" s="13">
        <f>SUM(N113:N116)</f>
        <v>0</v>
      </c>
      <c r="O117" s="7"/>
      <c r="P117" s="7"/>
      <c r="Q117" s="7"/>
      <c r="R117" s="13">
        <f>SUM(R113:R116)</f>
        <v>0</v>
      </c>
      <c r="S117" s="8">
        <f>J117+N117+R117</f>
        <v>0</v>
      </c>
    </row>
    <row r="118" spans="1:19" x14ac:dyDescent="0.2">
      <c r="A118" s="4"/>
      <c r="B118" s="5"/>
      <c r="C118" s="4"/>
      <c r="D118" s="4"/>
      <c r="E118" s="12" t="s">
        <v>20</v>
      </c>
      <c r="F118" s="4"/>
      <c r="G118" s="4"/>
      <c r="H118" s="13">
        <f>H107+H112+H117</f>
        <v>0</v>
      </c>
      <c r="I118" s="7"/>
      <c r="J118" s="13">
        <f>J107+J112+J117</f>
        <v>0</v>
      </c>
      <c r="K118" s="7"/>
      <c r="L118" s="13">
        <f>L107+L112+L117</f>
        <v>0</v>
      </c>
      <c r="M118" s="7"/>
      <c r="N118" s="13">
        <f>N107+N112+N117</f>
        <v>0</v>
      </c>
      <c r="O118" s="7"/>
      <c r="P118" s="7"/>
      <c r="Q118" s="7"/>
      <c r="R118" s="13">
        <f>R107+R112+R117</f>
        <v>0</v>
      </c>
      <c r="S118" s="13">
        <f>SUM(S103:S117)</f>
        <v>0</v>
      </c>
    </row>
    <row r="119" spans="1:19" x14ac:dyDescent="0.2">
      <c r="C119" s="11"/>
      <c r="R119" s="16">
        <f>J118+N118+R118</f>
        <v>0</v>
      </c>
      <c r="S119" s="16" t="s">
        <v>0</v>
      </c>
    </row>
    <row r="121" spans="1:19" x14ac:dyDescent="0.2">
      <c r="O121" t="s">
        <v>53</v>
      </c>
      <c r="R121" s="16">
        <f>R119+R97+R68+R43+R22</f>
        <v>34502.800000000003</v>
      </c>
    </row>
  </sheetData>
  <mergeCells count="55">
    <mergeCell ref="F3:F4"/>
    <mergeCell ref="A3:A4"/>
    <mergeCell ref="B3:B4"/>
    <mergeCell ref="C3:C4"/>
    <mergeCell ref="D3:D4"/>
    <mergeCell ref="E3:E4"/>
    <mergeCell ref="A25:A26"/>
    <mergeCell ref="B25:B26"/>
    <mergeCell ref="C25:C26"/>
    <mergeCell ref="D25:D26"/>
    <mergeCell ref="E25:E26"/>
    <mergeCell ref="L25:N25"/>
    <mergeCell ref="O25:R25"/>
    <mergeCell ref="G3:G4"/>
    <mergeCell ref="H3:J3"/>
    <mergeCell ref="K3:K4"/>
    <mergeCell ref="L3:N3"/>
    <mergeCell ref="O3:R3"/>
    <mergeCell ref="F47:F48"/>
    <mergeCell ref="F25:F26"/>
    <mergeCell ref="G25:G26"/>
    <mergeCell ref="H25:J25"/>
    <mergeCell ref="K25:K26"/>
    <mergeCell ref="A47:A48"/>
    <mergeCell ref="B47:B48"/>
    <mergeCell ref="C47:C48"/>
    <mergeCell ref="D47:D48"/>
    <mergeCell ref="E47:E48"/>
    <mergeCell ref="A72:A73"/>
    <mergeCell ref="B72:B73"/>
    <mergeCell ref="C72:C73"/>
    <mergeCell ref="D72:D73"/>
    <mergeCell ref="E72:E73"/>
    <mergeCell ref="L72:N72"/>
    <mergeCell ref="O72:R72"/>
    <mergeCell ref="G47:G48"/>
    <mergeCell ref="H47:J47"/>
    <mergeCell ref="K47:K48"/>
    <mergeCell ref="L47:N47"/>
    <mergeCell ref="O47:R47"/>
    <mergeCell ref="F101:F102"/>
    <mergeCell ref="F72:F73"/>
    <mergeCell ref="G72:G73"/>
    <mergeCell ref="H72:J72"/>
    <mergeCell ref="K72:K73"/>
    <mergeCell ref="A101:A102"/>
    <mergeCell ref="B101:B102"/>
    <mergeCell ref="C101:C102"/>
    <mergeCell ref="D101:D102"/>
    <mergeCell ref="E101:E102"/>
    <mergeCell ref="G101:G102"/>
    <mergeCell ref="H101:J101"/>
    <mergeCell ref="K101:K102"/>
    <mergeCell ref="L101:N101"/>
    <mergeCell ref="O101:R101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2023-03-20T02:13:51Z</cp:lastPrinted>
  <dcterms:created xsi:type="dcterms:W3CDTF">2023-03-16T06:29:39Z</dcterms:created>
  <dcterms:modified xsi:type="dcterms:W3CDTF">2023-03-20T02:15:17Z</dcterms:modified>
</cp:coreProperties>
</file>