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4BBEF7B7-01E6-49F9-AFB7-443E8FA78B22}" xr6:coauthVersionLast="36" xr6:coauthVersionMax="36" xr10:uidLastSave="{00000000-0000-0000-0000-000000000000}"/>
  <bookViews>
    <workbookView xWindow="0" yWindow="0" windowWidth="28800" windowHeight="13020" xr2:uid="{8A7A7875-E9A6-47FC-87BA-ADC56F2FA287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R104" i="1"/>
  <c r="N104" i="1"/>
  <c r="H104" i="1"/>
  <c r="J104" i="1" s="1"/>
  <c r="R103" i="1"/>
  <c r="N103" i="1"/>
  <c r="H103" i="1"/>
  <c r="J103" i="1" s="1"/>
  <c r="J105" i="1" s="1"/>
  <c r="R101" i="1"/>
  <c r="R105" i="1" s="1"/>
  <c r="N101" i="1"/>
  <c r="N105" i="1" s="1"/>
  <c r="H101" i="1"/>
  <c r="J101" i="1" s="1"/>
  <c r="L100" i="1"/>
  <c r="R99" i="1"/>
  <c r="N99" i="1"/>
  <c r="J99" i="1"/>
  <c r="H99" i="1"/>
  <c r="R98" i="1"/>
  <c r="N98" i="1"/>
  <c r="J98" i="1"/>
  <c r="H98" i="1"/>
  <c r="R97" i="1"/>
  <c r="N97" i="1"/>
  <c r="J97" i="1"/>
  <c r="H97" i="1"/>
  <c r="R96" i="1"/>
  <c r="R100" i="1" s="1"/>
  <c r="N96" i="1"/>
  <c r="N100" i="1" s="1"/>
  <c r="J96" i="1"/>
  <c r="J100" i="1" s="1"/>
  <c r="H96" i="1"/>
  <c r="H100" i="1" s="1"/>
  <c r="L95" i="1"/>
  <c r="L106" i="1" s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R95" i="1" s="1"/>
  <c r="R106" i="1" s="1"/>
  <c r="N91" i="1"/>
  <c r="N95" i="1" s="1"/>
  <c r="N106" i="1" s="1"/>
  <c r="H91" i="1"/>
  <c r="J91" i="1" s="1"/>
  <c r="J95" i="1" s="1"/>
  <c r="N83" i="1"/>
  <c r="L83" i="1"/>
  <c r="R82" i="1"/>
  <c r="N82" i="1"/>
  <c r="H82" i="1"/>
  <c r="J82" i="1" s="1"/>
  <c r="R81" i="1"/>
  <c r="N81" i="1"/>
  <c r="H81" i="1"/>
  <c r="J81" i="1" s="1"/>
  <c r="J83" i="1" s="1"/>
  <c r="S83" i="1" s="1"/>
  <c r="R79" i="1"/>
  <c r="R83" i="1" s="1"/>
  <c r="N79" i="1"/>
  <c r="H79" i="1"/>
  <c r="J79" i="1" s="1"/>
  <c r="L78" i="1"/>
  <c r="R77" i="1"/>
  <c r="N77" i="1"/>
  <c r="J77" i="1"/>
  <c r="H77" i="1"/>
  <c r="R76" i="1"/>
  <c r="N76" i="1"/>
  <c r="J76" i="1"/>
  <c r="H76" i="1"/>
  <c r="R75" i="1"/>
  <c r="N75" i="1"/>
  <c r="J75" i="1"/>
  <c r="H75" i="1"/>
  <c r="R74" i="1"/>
  <c r="R78" i="1" s="1"/>
  <c r="N74" i="1"/>
  <c r="N78" i="1" s="1"/>
  <c r="J74" i="1"/>
  <c r="J78" i="1" s="1"/>
  <c r="S78" i="1" s="1"/>
  <c r="H74" i="1"/>
  <c r="H78" i="1" s="1"/>
  <c r="L73" i="1"/>
  <c r="L84" i="1" s="1"/>
  <c r="R72" i="1"/>
  <c r="N72" i="1"/>
  <c r="H72" i="1"/>
  <c r="J72" i="1" s="1"/>
  <c r="R70" i="1"/>
  <c r="R73" i="1" s="1"/>
  <c r="R84" i="1" s="1"/>
  <c r="R69" i="1"/>
  <c r="R68" i="1"/>
  <c r="N68" i="1"/>
  <c r="J68" i="1"/>
  <c r="H68" i="1"/>
  <c r="R67" i="1"/>
  <c r="N67" i="1"/>
  <c r="J67" i="1"/>
  <c r="H67" i="1"/>
  <c r="R66" i="1"/>
  <c r="N66" i="1"/>
  <c r="N73" i="1" s="1"/>
  <c r="N84" i="1" s="1"/>
  <c r="J66" i="1"/>
  <c r="H66" i="1"/>
  <c r="L59" i="1"/>
  <c r="R58" i="1"/>
  <c r="N58" i="1"/>
  <c r="H58" i="1"/>
  <c r="J58" i="1" s="1"/>
  <c r="R57" i="1"/>
  <c r="N57" i="1"/>
  <c r="H57" i="1"/>
  <c r="J57" i="1" s="1"/>
  <c r="J59" i="1" s="1"/>
  <c r="S59" i="1" s="1"/>
  <c r="R55" i="1"/>
  <c r="R59" i="1" s="1"/>
  <c r="N55" i="1"/>
  <c r="N59" i="1" s="1"/>
  <c r="H55" i="1"/>
  <c r="J55" i="1" s="1"/>
  <c r="R54" i="1"/>
  <c r="L54" i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N54" i="1" s="1"/>
  <c r="H50" i="1"/>
  <c r="J50" i="1" s="1"/>
  <c r="L49" i="1"/>
  <c r="L60" i="1" s="1"/>
  <c r="R48" i="1"/>
  <c r="N48" i="1"/>
  <c r="H48" i="1"/>
  <c r="J48" i="1" s="1"/>
  <c r="R46" i="1"/>
  <c r="N46" i="1"/>
  <c r="H46" i="1"/>
  <c r="J46" i="1" s="1"/>
  <c r="R45" i="1"/>
  <c r="R49" i="1" s="1"/>
  <c r="R60" i="1" s="1"/>
  <c r="N45" i="1"/>
  <c r="N49" i="1" s="1"/>
  <c r="N60" i="1" s="1"/>
  <c r="H45" i="1"/>
  <c r="J45" i="1" s="1"/>
  <c r="J49" i="1" s="1"/>
  <c r="N38" i="1"/>
  <c r="L38" i="1"/>
  <c r="R37" i="1"/>
  <c r="N37" i="1"/>
  <c r="H37" i="1"/>
  <c r="J37" i="1" s="1"/>
  <c r="R36" i="1"/>
  <c r="N36" i="1"/>
  <c r="H36" i="1"/>
  <c r="J36" i="1" s="1"/>
  <c r="J38" i="1" s="1"/>
  <c r="S38" i="1" s="1"/>
  <c r="R34" i="1"/>
  <c r="R38" i="1" s="1"/>
  <c r="N34" i="1"/>
  <c r="H34" i="1"/>
  <c r="J34" i="1" s="1"/>
  <c r="L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R33" i="1" s="1"/>
  <c r="N29" i="1"/>
  <c r="N33" i="1" s="1"/>
  <c r="J29" i="1"/>
  <c r="J33" i="1" s="1"/>
  <c r="S33" i="1" s="1"/>
  <c r="H29" i="1"/>
  <c r="H33" i="1" s="1"/>
  <c r="N28" i="1"/>
  <c r="N39" i="1" s="1"/>
  <c r="L28" i="1"/>
  <c r="L39" i="1" s="1"/>
  <c r="R27" i="1"/>
  <c r="N27" i="1"/>
  <c r="H27" i="1"/>
  <c r="J27" i="1" s="1"/>
  <c r="R25" i="1"/>
  <c r="N25" i="1"/>
  <c r="H25" i="1"/>
  <c r="J25" i="1" s="1"/>
  <c r="R24" i="1"/>
  <c r="R28" i="1" s="1"/>
  <c r="R39" i="1" s="1"/>
  <c r="N24" i="1"/>
  <c r="H24" i="1"/>
  <c r="J24" i="1" s="1"/>
  <c r="L17" i="1"/>
  <c r="R16" i="1"/>
  <c r="N16" i="1"/>
  <c r="H16" i="1"/>
  <c r="J16" i="1" s="1"/>
  <c r="R15" i="1"/>
  <c r="N15" i="1"/>
  <c r="H15" i="1"/>
  <c r="J15" i="1" s="1"/>
  <c r="R14" i="1"/>
  <c r="R17" i="1" s="1"/>
  <c r="N14" i="1"/>
  <c r="N17" i="1" s="1"/>
  <c r="H14" i="1"/>
  <c r="J14" i="1" s="1"/>
  <c r="L13" i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R13" i="1" s="1"/>
  <c r="N9" i="1"/>
  <c r="N13" i="1" s="1"/>
  <c r="H9" i="1"/>
  <c r="J9" i="1" s="1"/>
  <c r="R8" i="1"/>
  <c r="L8" i="1"/>
  <c r="L18" i="1" s="1"/>
  <c r="R6" i="1"/>
  <c r="N6" i="1"/>
  <c r="H6" i="1"/>
  <c r="J6" i="1" s="1"/>
  <c r="R5" i="1"/>
  <c r="N5" i="1"/>
  <c r="N8" i="1" s="1"/>
  <c r="N18" i="1" s="1"/>
  <c r="H5" i="1"/>
  <c r="H8" i="1" s="1"/>
  <c r="S49" i="1" l="1"/>
  <c r="S95" i="1"/>
  <c r="J106" i="1"/>
  <c r="R107" i="1" s="1"/>
  <c r="R18" i="1"/>
  <c r="J28" i="1"/>
  <c r="S105" i="1"/>
  <c r="J13" i="1"/>
  <c r="S13" i="1" s="1"/>
  <c r="J17" i="1"/>
  <c r="S17" i="1" s="1"/>
  <c r="J54" i="1"/>
  <c r="S54" i="1" s="1"/>
  <c r="S100" i="1"/>
  <c r="J73" i="1"/>
  <c r="H17" i="1"/>
  <c r="H54" i="1"/>
  <c r="J5" i="1"/>
  <c r="J8" i="1" s="1"/>
  <c r="H28" i="1"/>
  <c r="H39" i="1" s="1"/>
  <c r="H38" i="1"/>
  <c r="H73" i="1"/>
  <c r="H84" i="1" s="1"/>
  <c r="H83" i="1"/>
  <c r="H13" i="1"/>
  <c r="H18" i="1" s="1"/>
  <c r="H49" i="1"/>
  <c r="H59" i="1"/>
  <c r="H95" i="1"/>
  <c r="H106" i="1" s="1"/>
  <c r="H105" i="1"/>
  <c r="J18" i="1" l="1"/>
  <c r="R19" i="1" s="1"/>
  <c r="S8" i="1"/>
  <c r="S18" i="1" s="1"/>
  <c r="S106" i="1"/>
  <c r="H60" i="1"/>
  <c r="S28" i="1"/>
  <c r="S39" i="1" s="1"/>
  <c r="J39" i="1"/>
  <c r="R40" i="1" s="1"/>
  <c r="J60" i="1"/>
  <c r="R61" i="1" s="1"/>
  <c r="S73" i="1"/>
  <c r="S84" i="1" s="1"/>
  <c r="J84" i="1"/>
  <c r="R85" i="1" s="1"/>
  <c r="R109" i="1" s="1"/>
  <c r="S60" i="1"/>
</calcChain>
</file>

<file path=xl/sharedStrings.xml><?xml version="1.0" encoding="utf-8"?>
<sst xmlns="http://schemas.openxmlformats.org/spreadsheetml/2006/main" count="177" uniqueCount="38">
  <si>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</si>
  <si>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</si>
  <si>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</si>
  <si>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</si>
  <si>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</si>
  <si>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</si>
  <si>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</si>
  <si>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</si>
  <si>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</si>
  <si>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</si>
  <si>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</si>
  <si>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</si>
  <si>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</si>
  <si>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</si>
  <si>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</si>
  <si>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</si>
  <si>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</si>
  <si>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С-Мелиоратор д.8</t>
  </si>
  <si>
    <t>ТВК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</si>
  <si>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</si>
  <si>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</si>
  <si>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</si>
  <si>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</si>
  <si>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</si>
  <si>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</si>
  <si>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</si>
  <si>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 xml:space="preserve">Акт выполненых работ за  Ноябрь  2022 год </t>
  </si>
  <si>
    <t>Перекрытие стояка отопления,сброс воды,замена отсечного кранов на стояках отопления,запуск проверка.</t>
  </si>
  <si>
    <t>кв8</t>
  </si>
  <si>
    <t>мазда</t>
  </si>
  <si>
    <t>кран20</t>
  </si>
  <si>
    <t>набор к радиат</t>
  </si>
  <si>
    <t>фум лен</t>
  </si>
  <si>
    <t xml:space="preserve">Акт выполненых работ за  Декабрь 2022 год </t>
  </si>
  <si>
    <t>Обследование квартиры. Сам устранил</t>
  </si>
  <si>
    <t>кв 1</t>
  </si>
  <si>
    <t>ниссан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</si>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</sst>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9E69-1B24-4CDF-8A84-2A0B20867B79}">
  <dimension ref="A1:AD109"/>
  <sheetViews>
    <sheetView tabSelected="1" zoomScale="90" zoomScaleNormal="9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7" sqref="A7:R7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9" customHeight="1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v>0</v>
      </c>
      <c r="I7" s="13"/>
      <c r="J7" s="13">
        <v>0</v>
      </c>
      <c r="K7" s="13"/>
      <c r="L7" s="13"/>
      <c r="M7" s="13"/>
      <c r="N7" s="13">
        <v>0</v>
      </c>
      <c r="O7" s="13"/>
      <c r="P7" s="13"/>
      <c r="Q7" s="13"/>
      <c r="R7" s="13">
        <v>15000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15000</v>
      </c>
      <c r="S8" s="14">
        <f>J8+N8+R8</f>
        <v>15000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48" customHeight="1" x14ac:dyDescent="0.2">
      <c r="A10" s="10"/>
      <c r="B10" s="11"/>
      <c r="C10" s="21"/>
      <c r="D10" s="10"/>
      <c r="E10" s="15" t="s">
        <v>22</v>
      </c>
      <c r="F10" s="10"/>
      <c r="G10" s="10"/>
      <c r="H10" s="13">
        <f t="shared" ref="H10:H12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:N11" si="2">L10*M10</f>
        <v>0</v>
      </c>
      <c r="O10" s="13"/>
      <c r="P10" s="13"/>
      <c r="Q10" s="13"/>
      <c r="R10" s="13">
        <f>P10*Q10</f>
        <v>0</v>
      </c>
      <c r="S10" s="20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>H11*I11</f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ref="R11:R12" si="3">P11*Q11</f>
        <v>0</v>
      </c>
      <c r="S11" s="20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4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3"/>
        <v>0</v>
      </c>
      <c r="S12" s="14"/>
    </row>
    <row r="13" spans="1:30" x14ac:dyDescent="0.2">
      <c r="A13" s="10"/>
      <c r="B13" s="11"/>
      <c r="C13" s="10"/>
      <c r="D13" s="10"/>
      <c r="E13" s="18" t="s">
        <v>20</v>
      </c>
      <c r="F13" s="10"/>
      <c r="G13" s="10"/>
      <c r="H13" s="19">
        <f>SUM(H9:H12)</f>
        <v>0</v>
      </c>
      <c r="I13" s="13"/>
      <c r="J13" s="19">
        <f>SUM(J9:J12)</f>
        <v>0</v>
      </c>
      <c r="K13" s="13"/>
      <c r="L13" s="19">
        <f>SUM(L9:L12)</f>
        <v>0</v>
      </c>
      <c r="M13" s="13"/>
      <c r="N13" s="19">
        <f>SUM(N9:N12)</f>
        <v>0</v>
      </c>
      <c r="O13" s="13"/>
      <c r="P13" s="13"/>
      <c r="Q13" s="13"/>
      <c r="R13" s="19">
        <f>SUM(R9:R12)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23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30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0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0"/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20</v>
      </c>
      <c r="F18" s="10"/>
      <c r="G18" s="10"/>
      <c r="H18" s="19">
        <f>H8+H13+H17</f>
        <v>0</v>
      </c>
      <c r="I18" s="13"/>
      <c r="J18" s="19">
        <f>J8+J13+J17</f>
        <v>0</v>
      </c>
      <c r="K18" s="13"/>
      <c r="L18" s="19">
        <f>L8+L13+L17</f>
        <v>0</v>
      </c>
      <c r="M18" s="13"/>
      <c r="N18" s="19">
        <f>N8+N13+N17</f>
        <v>0</v>
      </c>
      <c r="O18" s="13"/>
      <c r="P18" s="13"/>
      <c r="Q18" s="13"/>
      <c r="R18" s="19">
        <f>R8+R13+R17</f>
        <v>15000</v>
      </c>
      <c r="S18" s="19">
        <f>SUM(S5:S17)</f>
        <v>15000</v>
      </c>
    </row>
    <row r="19" spans="1:19" x14ac:dyDescent="0.2">
      <c r="C19" s="17"/>
      <c r="R19" s="22">
        <f>J18+N18+R18</f>
        <v>15000</v>
      </c>
      <c r="S19" s="22" t="s">
        <v>0</v>
      </c>
    </row>
    <row r="20" spans="1:19" ht="20.25" x14ac:dyDescent="0.3">
      <c r="F20" t="s">
        <v>0</v>
      </c>
      <c r="H20" s="1" t="s">
        <v>24</v>
      </c>
    </row>
    <row r="22" spans="1:19" x14ac:dyDescent="0.2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3" t="s">
        <v>7</v>
      </c>
      <c r="G22" s="3" t="s">
        <v>8</v>
      </c>
      <c r="H22" s="4" t="s">
        <v>9</v>
      </c>
      <c r="I22" s="4"/>
      <c r="J22" s="4"/>
      <c r="K22" s="2"/>
      <c r="L22" s="4" t="s">
        <v>10</v>
      </c>
      <c r="M22" s="4"/>
      <c r="N22" s="4"/>
      <c r="O22" s="4" t="s">
        <v>11</v>
      </c>
      <c r="P22" s="4"/>
      <c r="Q22" s="4"/>
      <c r="R22" s="4"/>
    </row>
    <row r="23" spans="1:19" ht="25.5" x14ac:dyDescent="0.2">
      <c r="A23" s="5"/>
      <c r="B23" s="5"/>
      <c r="C23" s="5"/>
      <c r="D23" s="5"/>
      <c r="E23" s="5"/>
      <c r="F23" s="6"/>
      <c r="G23" s="6"/>
      <c r="H23" s="7" t="s">
        <v>12</v>
      </c>
      <c r="I23" s="8" t="s">
        <v>13</v>
      </c>
      <c r="J23" s="7" t="s">
        <v>14</v>
      </c>
      <c r="K23" s="9"/>
      <c r="L23" s="7" t="s">
        <v>12</v>
      </c>
      <c r="M23" s="7" t="s">
        <v>15</v>
      </c>
      <c r="N23" s="7" t="s">
        <v>14</v>
      </c>
      <c r="O23" s="8" t="s">
        <v>16</v>
      </c>
      <c r="P23" s="7" t="s">
        <v>12</v>
      </c>
      <c r="Q23" s="7" t="s">
        <v>15</v>
      </c>
      <c r="R23" s="7" t="s">
        <v>14</v>
      </c>
    </row>
    <row r="24" spans="1:19" ht="15.75" x14ac:dyDescent="0.25">
      <c r="A24" s="10"/>
      <c r="B24" s="11"/>
      <c r="C24" s="10"/>
      <c r="D24" s="11"/>
      <c r="E24" s="12" t="s">
        <v>17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>P24*Q24</f>
        <v>0</v>
      </c>
      <c r="S24" s="14"/>
    </row>
    <row r="25" spans="1:19" ht="15" x14ac:dyDescent="0.2">
      <c r="A25" s="10"/>
      <c r="B25" s="11"/>
      <c r="C25" s="10"/>
      <c r="D25" s="10"/>
      <c r="E25" s="15" t="s">
        <v>18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ref="R25:R27" si="7">P25*Q25</f>
        <v>0</v>
      </c>
      <c r="S25" s="14"/>
    </row>
    <row r="26" spans="1:19" ht="15" x14ac:dyDescent="0.2">
      <c r="A26" s="10"/>
      <c r="B26" s="11"/>
      <c r="C26" s="21"/>
      <c r="D26" s="10"/>
      <c r="E26" s="23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6"/>
    </row>
    <row r="27" spans="1:19" x14ac:dyDescent="0.2">
      <c r="A27" s="10"/>
      <c r="B27" s="11"/>
      <c r="C27" s="10"/>
      <c r="D27" s="10"/>
      <c r="E27" s="10"/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7"/>
        <v>0</v>
      </c>
      <c r="S27" s="16"/>
    </row>
    <row r="28" spans="1:19" x14ac:dyDescent="0.2">
      <c r="A28" s="10"/>
      <c r="B28" s="11"/>
      <c r="C28" s="10"/>
      <c r="D28" s="10"/>
      <c r="E28" s="18" t="s">
        <v>20</v>
      </c>
      <c r="F28" s="10"/>
      <c r="G28" s="10"/>
      <c r="H28" s="19">
        <f>SUM(H24:H27)</f>
        <v>0</v>
      </c>
      <c r="I28" s="13"/>
      <c r="J28" s="19">
        <f>SUM(J24:J27)</f>
        <v>0</v>
      </c>
      <c r="K28" s="13"/>
      <c r="L28" s="19">
        <f>SUM(L24:L27)</f>
        <v>0</v>
      </c>
      <c r="M28" s="13"/>
      <c r="N28" s="19">
        <f>SUM(N24:N27)</f>
        <v>0</v>
      </c>
      <c r="O28" s="13"/>
      <c r="P28" s="13"/>
      <c r="Q28" s="13"/>
      <c r="R28" s="19">
        <f>SUM(R24:R27)</f>
        <v>0</v>
      </c>
      <c r="S28" s="14">
        <f>J28+N28+R28</f>
        <v>0</v>
      </c>
    </row>
    <row r="29" spans="1:19" ht="15" x14ac:dyDescent="0.2">
      <c r="A29" s="10" t="s">
        <v>0</v>
      </c>
      <c r="B29" s="11"/>
      <c r="C29" s="10"/>
      <c r="D29" s="10"/>
      <c r="E29" s="15" t="s">
        <v>21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</f>
        <v>0</v>
      </c>
      <c r="S29" s="20"/>
    </row>
    <row r="30" spans="1:19" ht="15" x14ac:dyDescent="0.2">
      <c r="A30" s="10"/>
      <c r="B30" s="11"/>
      <c r="C30" s="21"/>
      <c r="D30" s="10"/>
      <c r="E30" s="15" t="s">
        <v>22</v>
      </c>
      <c r="F30" s="10"/>
      <c r="G30" s="10"/>
      <c r="H30" s="13">
        <f t="shared" ref="H30:H32" si="8">F30*G30</f>
        <v>0</v>
      </c>
      <c r="I30" s="13"/>
      <c r="J30" s="13">
        <f>H30*I30</f>
        <v>0</v>
      </c>
      <c r="K30" s="13"/>
      <c r="L30" s="13"/>
      <c r="M30" s="13"/>
      <c r="N30" s="13">
        <f t="shared" ref="N30:N31" si="9">L30*M30</f>
        <v>0</v>
      </c>
      <c r="O30" s="13"/>
      <c r="P30" s="13"/>
      <c r="Q30" s="13"/>
      <c r="R30" s="13">
        <f>P30*Q30</f>
        <v>0</v>
      </c>
      <c r="S30" s="20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si="8"/>
        <v>0</v>
      </c>
      <c r="I31" s="13"/>
      <c r="J31" s="13">
        <f>H31*I31</f>
        <v>0</v>
      </c>
      <c r="K31" s="13"/>
      <c r="L31" s="13"/>
      <c r="M31" s="13"/>
      <c r="N31" s="13">
        <f t="shared" si="9"/>
        <v>0</v>
      </c>
      <c r="O31" s="13"/>
      <c r="P31" s="13"/>
      <c r="Q31" s="13"/>
      <c r="R31" s="13">
        <f t="shared" ref="R31:R32" si="10">P31*Q31</f>
        <v>0</v>
      </c>
      <c r="S31" s="20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8"/>
        <v>0</v>
      </c>
      <c r="I32" s="13"/>
      <c r="J32" s="13">
        <f t="shared" ref="J32" si="11">H32*I32</f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si="10"/>
        <v>0</v>
      </c>
      <c r="S32" s="14"/>
    </row>
    <row r="33" spans="1:19" x14ac:dyDescent="0.2">
      <c r="A33" s="10"/>
      <c r="B33" s="11"/>
      <c r="C33" s="10"/>
      <c r="D33" s="10"/>
      <c r="E33" s="18" t="s">
        <v>20</v>
      </c>
      <c r="F33" s="10"/>
      <c r="G33" s="10"/>
      <c r="H33" s="19">
        <f>SUM(H29:H32)</f>
        <v>0</v>
      </c>
      <c r="I33" s="13"/>
      <c r="J33" s="19">
        <f>SUM(J29:J32)</f>
        <v>0</v>
      </c>
      <c r="K33" s="13"/>
      <c r="L33" s="19">
        <f>SUM(L29:L32)</f>
        <v>0</v>
      </c>
      <c r="M33" s="13"/>
      <c r="N33" s="19">
        <f>SUM(N29:N32)</f>
        <v>0</v>
      </c>
      <c r="O33" s="13"/>
      <c r="P33" s="13"/>
      <c r="Q33" s="13"/>
      <c r="R33" s="19">
        <f>SUM(R29:R32)</f>
        <v>0</v>
      </c>
      <c r="S33" s="14">
        <f>J33+N33+R33</f>
        <v>0</v>
      </c>
    </row>
    <row r="34" spans="1:19" ht="15" x14ac:dyDescent="0.2">
      <c r="A34" s="10"/>
      <c r="B34" s="11"/>
      <c r="C34" s="10"/>
      <c r="D34" s="10"/>
      <c r="E34" s="15" t="s">
        <v>23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0"/>
    </row>
    <row r="35" spans="1:19" ht="15" x14ac:dyDescent="0.2">
      <c r="A35" s="10"/>
      <c r="B35" s="11"/>
      <c r="C35" s="21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0"/>
    </row>
    <row r="36" spans="1:19" ht="15" x14ac:dyDescent="0.2">
      <c r="A36" s="10"/>
      <c r="B36" s="11"/>
      <c r="C36" s="21"/>
      <c r="D36" s="10"/>
      <c r="E36" s="15"/>
      <c r="F36" s="10"/>
      <c r="G36" s="10"/>
      <c r="H36" s="13">
        <f>F36*G36</f>
        <v>0</v>
      </c>
      <c r="I36" s="13"/>
      <c r="J36" s="13">
        <f t="shared" ref="J36:J37" si="12"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ref="R36:R37" si="13">P36*Q36</f>
        <v>0</v>
      </c>
      <c r="S36" s="20"/>
    </row>
    <row r="37" spans="1:19" x14ac:dyDescent="0.2">
      <c r="A37" s="10"/>
      <c r="B37" s="11"/>
      <c r="C37" s="10"/>
      <c r="D37" s="10"/>
      <c r="E37" s="10"/>
      <c r="F37" s="10"/>
      <c r="G37" s="10"/>
      <c r="H37" s="13">
        <f>F37*G37</f>
        <v>0</v>
      </c>
      <c r="I37" s="13"/>
      <c r="J37" s="13">
        <f t="shared" si="12"/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si="13"/>
        <v>0</v>
      </c>
      <c r="S37" s="20"/>
    </row>
    <row r="38" spans="1:19" x14ac:dyDescent="0.2">
      <c r="A38" s="10"/>
      <c r="B38" s="11"/>
      <c r="C38" s="10"/>
      <c r="D38" s="10"/>
      <c r="E38" s="18" t="s">
        <v>20</v>
      </c>
      <c r="F38" s="10"/>
      <c r="G38" s="10"/>
      <c r="H38" s="19">
        <f>SUM(H34:H37)</f>
        <v>0</v>
      </c>
      <c r="I38" s="13"/>
      <c r="J38" s="19">
        <f>SUM(J35:J37)</f>
        <v>0</v>
      </c>
      <c r="K38" s="13"/>
      <c r="L38" s="19">
        <f>SUM(L34:L37)</f>
        <v>0</v>
      </c>
      <c r="M38" s="13"/>
      <c r="N38" s="19">
        <f>SUM(N34:N37)</f>
        <v>0</v>
      </c>
      <c r="O38" s="13"/>
      <c r="P38" s="13"/>
      <c r="Q38" s="13"/>
      <c r="R38" s="19">
        <f>SUM(R34:R37)</f>
        <v>0</v>
      </c>
      <c r="S38" s="14">
        <f>J38+N38+R38</f>
        <v>0</v>
      </c>
    </row>
    <row r="39" spans="1:19" x14ac:dyDescent="0.2">
      <c r="A39" s="10"/>
      <c r="B39" s="11"/>
      <c r="C39" s="10"/>
      <c r="D39" s="10"/>
      <c r="E39" s="18" t="s">
        <v>20</v>
      </c>
      <c r="F39" s="10"/>
      <c r="G39" s="10"/>
      <c r="H39" s="19">
        <f>H28+H33+H38</f>
        <v>0</v>
      </c>
      <c r="I39" s="13"/>
      <c r="J39" s="19">
        <f>J28+J33+J38</f>
        <v>0</v>
      </c>
      <c r="K39" s="13"/>
      <c r="L39" s="19">
        <f>L28+L33+L38</f>
        <v>0</v>
      </c>
      <c r="M39" s="13"/>
      <c r="N39" s="19">
        <f>N28+N33+N38</f>
        <v>0</v>
      </c>
      <c r="O39" s="13"/>
      <c r="P39" s="13"/>
      <c r="Q39" s="13"/>
      <c r="R39" s="19">
        <f>R28+R33+R38</f>
        <v>0</v>
      </c>
      <c r="S39" s="19">
        <f>SUM(S24:S38)</f>
        <v>0</v>
      </c>
    </row>
    <row r="40" spans="1:19" x14ac:dyDescent="0.2">
      <c r="C40" s="17"/>
      <c r="R40" s="22">
        <f>J39+N39+R39</f>
        <v>0</v>
      </c>
      <c r="S40" s="22" t="s">
        <v>0</v>
      </c>
    </row>
    <row r="41" spans="1:19" ht="20.25" x14ac:dyDescent="0.3">
      <c r="F41" t="s">
        <v>0</v>
      </c>
      <c r="H41" s="1" t="s">
        <v>25</v>
      </c>
    </row>
    <row r="43" spans="1:19" x14ac:dyDescent="0.2">
      <c r="A43" s="2" t="s">
        <v>2</v>
      </c>
      <c r="B43" s="2" t="s">
        <v>3</v>
      </c>
      <c r="C43" s="2" t="s">
        <v>4</v>
      </c>
      <c r="D43" s="2" t="s">
        <v>5</v>
      </c>
      <c r="E43" s="2" t="s">
        <v>6</v>
      </c>
      <c r="F43" s="3" t="s">
        <v>7</v>
      </c>
      <c r="G43" s="3" t="s">
        <v>8</v>
      </c>
      <c r="H43" s="4" t="s">
        <v>9</v>
      </c>
      <c r="I43" s="4"/>
      <c r="J43" s="4"/>
      <c r="K43" s="2"/>
      <c r="L43" s="4" t="s">
        <v>10</v>
      </c>
      <c r="M43" s="4"/>
      <c r="N43" s="4"/>
      <c r="O43" s="4" t="s">
        <v>11</v>
      </c>
      <c r="P43" s="4"/>
      <c r="Q43" s="4"/>
      <c r="R43" s="4"/>
    </row>
    <row r="44" spans="1:19" ht="25.5" x14ac:dyDescent="0.2">
      <c r="A44" s="5"/>
      <c r="B44" s="5"/>
      <c r="C44" s="5"/>
      <c r="D44" s="5"/>
      <c r="E44" s="5"/>
      <c r="F44" s="6"/>
      <c r="G44" s="6"/>
      <c r="H44" s="7" t="s">
        <v>12</v>
      </c>
      <c r="I44" s="8" t="s">
        <v>13</v>
      </c>
      <c r="J44" s="7" t="s">
        <v>14</v>
      </c>
      <c r="K44" s="9"/>
      <c r="L44" s="7" t="s">
        <v>12</v>
      </c>
      <c r="M44" s="7" t="s">
        <v>15</v>
      </c>
      <c r="N44" s="7" t="s">
        <v>14</v>
      </c>
      <c r="O44" s="8" t="s">
        <v>16</v>
      </c>
      <c r="P44" s="7" t="s">
        <v>12</v>
      </c>
      <c r="Q44" s="7" t="s">
        <v>15</v>
      </c>
      <c r="R44" s="7" t="s">
        <v>14</v>
      </c>
    </row>
    <row r="45" spans="1:19" ht="15.75" x14ac:dyDescent="0.25">
      <c r="A45" s="10"/>
      <c r="B45" s="11"/>
      <c r="C45" s="10"/>
      <c r="D45" s="11"/>
      <c r="E45" s="12" t="s">
        <v>17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P45*Q45</f>
        <v>0</v>
      </c>
      <c r="S45" s="14"/>
    </row>
    <row r="46" spans="1:19" ht="15" x14ac:dyDescent="0.2">
      <c r="A46" s="10"/>
      <c r="B46" s="11"/>
      <c r="C46" s="10"/>
      <c r="D46" s="10"/>
      <c r="E46" s="15" t="s">
        <v>18</v>
      </c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ref="R46:R48" si="14">P46*Q46</f>
        <v>0</v>
      </c>
      <c r="S46" s="14"/>
    </row>
    <row r="47" spans="1:19" ht="15" x14ac:dyDescent="0.2">
      <c r="A47" s="10"/>
      <c r="B47" s="11"/>
      <c r="C47" s="21"/>
      <c r="D47" s="10"/>
      <c r="E47" s="23"/>
      <c r="F47" s="10"/>
      <c r="G47" s="1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6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si="14"/>
        <v>0</v>
      </c>
      <c r="S48" s="16"/>
    </row>
    <row r="49" spans="1:19" x14ac:dyDescent="0.2">
      <c r="A49" s="10"/>
      <c r="B49" s="11"/>
      <c r="C49" s="10"/>
      <c r="D49" s="10"/>
      <c r="E49" s="18" t="s">
        <v>20</v>
      </c>
      <c r="F49" s="10"/>
      <c r="G49" s="10"/>
      <c r="H49" s="19">
        <f>SUM(H45:H48)</f>
        <v>0</v>
      </c>
      <c r="I49" s="13"/>
      <c r="J49" s="19">
        <f>SUM(J45:J48)</f>
        <v>0</v>
      </c>
      <c r="K49" s="13"/>
      <c r="L49" s="19">
        <f>SUM(L45:L48)</f>
        <v>0</v>
      </c>
      <c r="M49" s="13"/>
      <c r="N49" s="19">
        <f>SUM(N45:N48)</f>
        <v>0</v>
      </c>
      <c r="O49" s="13"/>
      <c r="P49" s="13"/>
      <c r="Q49" s="13"/>
      <c r="R49" s="19">
        <f>SUM(R45:R48)</f>
        <v>0</v>
      </c>
      <c r="S49" s="14">
        <f>J49+N49+R49</f>
        <v>0</v>
      </c>
    </row>
    <row r="50" spans="1:19" ht="15" x14ac:dyDescent="0.2">
      <c r="A50" s="10" t="s">
        <v>0</v>
      </c>
      <c r="B50" s="11"/>
      <c r="C50" s="10"/>
      <c r="D50" s="10"/>
      <c r="E50" s="15" t="s">
        <v>21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</f>
        <v>0</v>
      </c>
      <c r="S50" s="20"/>
    </row>
    <row r="51" spans="1:19" ht="15" x14ac:dyDescent="0.2">
      <c r="A51" s="10"/>
      <c r="B51" s="11"/>
      <c r="C51" s="21"/>
      <c r="D51" s="10"/>
      <c r="E51" s="15" t="s">
        <v>22</v>
      </c>
      <c r="F51" s="10"/>
      <c r="G51" s="10"/>
      <c r="H51" s="13">
        <f t="shared" ref="H51:H53" si="15">F51*G51</f>
        <v>0</v>
      </c>
      <c r="I51" s="13"/>
      <c r="J51" s="13">
        <f>H51*I51</f>
        <v>0</v>
      </c>
      <c r="K51" s="13"/>
      <c r="L51" s="13"/>
      <c r="M51" s="13"/>
      <c r="N51" s="13">
        <f t="shared" ref="N51:N52" si="16">L51*M51</f>
        <v>0</v>
      </c>
      <c r="O51" s="13"/>
      <c r="P51" s="13"/>
      <c r="Q51" s="13"/>
      <c r="R51" s="13">
        <f>P51*Q51</f>
        <v>0</v>
      </c>
      <c r="S51" s="20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>
        <f t="shared" si="15"/>
        <v>0</v>
      </c>
      <c r="I52" s="13"/>
      <c r="J52" s="13">
        <f>H52*I52</f>
        <v>0</v>
      </c>
      <c r="K52" s="13"/>
      <c r="L52" s="13"/>
      <c r="M52" s="13"/>
      <c r="N52" s="13">
        <f t="shared" si="16"/>
        <v>0</v>
      </c>
      <c r="O52" s="13"/>
      <c r="P52" s="13"/>
      <c r="Q52" s="13"/>
      <c r="R52" s="13">
        <f t="shared" ref="R52:R53" si="17">P52*Q52</f>
        <v>0</v>
      </c>
      <c r="S52" s="20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 t="shared" si="15"/>
        <v>0</v>
      </c>
      <c r="I53" s="13"/>
      <c r="J53" s="13">
        <f t="shared" ref="J53" si="18"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17"/>
        <v>0</v>
      </c>
      <c r="S53" s="14"/>
    </row>
    <row r="54" spans="1:19" x14ac:dyDescent="0.2">
      <c r="A54" s="10"/>
      <c r="B54" s="11"/>
      <c r="C54" s="10"/>
      <c r="D54" s="10"/>
      <c r="E54" s="18" t="s">
        <v>20</v>
      </c>
      <c r="F54" s="10"/>
      <c r="G54" s="10"/>
      <c r="H54" s="19">
        <f>SUM(H50:H53)</f>
        <v>0</v>
      </c>
      <c r="I54" s="13"/>
      <c r="J54" s="19">
        <f>SUM(J50:J53)</f>
        <v>0</v>
      </c>
      <c r="K54" s="13"/>
      <c r="L54" s="19">
        <f>SUM(L50:L53)</f>
        <v>0</v>
      </c>
      <c r="M54" s="13"/>
      <c r="N54" s="19">
        <f>SUM(N50:N53)</f>
        <v>0</v>
      </c>
      <c r="O54" s="13"/>
      <c r="P54" s="13"/>
      <c r="Q54" s="13"/>
      <c r="R54" s="19">
        <f>SUM(R50:R53)</f>
        <v>0</v>
      </c>
      <c r="S54" s="14">
        <f>J54+N54+R54</f>
        <v>0</v>
      </c>
    </row>
    <row r="55" spans="1:19" ht="15" x14ac:dyDescent="0.2">
      <c r="A55" s="10"/>
      <c r="B55" s="11"/>
      <c r="C55" s="10"/>
      <c r="D55" s="10"/>
      <c r="E55" s="15" t="s">
        <v>23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P55*Q55</f>
        <v>0</v>
      </c>
      <c r="S55" s="20"/>
    </row>
    <row r="56" spans="1:19" ht="15" x14ac:dyDescent="0.2">
      <c r="A56" s="10"/>
      <c r="B56" s="11"/>
      <c r="C56" s="21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0"/>
    </row>
    <row r="57" spans="1:19" ht="15" x14ac:dyDescent="0.2">
      <c r="A57" s="10"/>
      <c r="B57" s="11"/>
      <c r="C57" s="21"/>
      <c r="D57" s="10"/>
      <c r="E57" s="15"/>
      <c r="F57" s="10"/>
      <c r="G57" s="10"/>
      <c r="H57" s="13">
        <f>F57*G57</f>
        <v>0</v>
      </c>
      <c r="I57" s="13"/>
      <c r="J57" s="13">
        <f t="shared" ref="J57:J58" si="19"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ref="R57:R58" si="20">P57*Q57</f>
        <v>0</v>
      </c>
      <c r="S57" s="20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>F58*G58</f>
        <v>0</v>
      </c>
      <c r="I58" s="13"/>
      <c r="J58" s="13">
        <f t="shared" si="19"/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20"/>
        <v>0</v>
      </c>
      <c r="S58" s="20"/>
    </row>
    <row r="59" spans="1:19" x14ac:dyDescent="0.2">
      <c r="A59" s="10"/>
      <c r="B59" s="11"/>
      <c r="C59" s="10"/>
      <c r="D59" s="10"/>
      <c r="E59" s="18" t="s">
        <v>20</v>
      </c>
      <c r="F59" s="10"/>
      <c r="G59" s="10"/>
      <c r="H59" s="19">
        <f>SUM(H55:H58)</f>
        <v>0</v>
      </c>
      <c r="I59" s="13"/>
      <c r="J59" s="19">
        <f>SUM(J56:J58)</f>
        <v>0</v>
      </c>
      <c r="K59" s="13"/>
      <c r="L59" s="19">
        <f>SUM(L55:L58)</f>
        <v>0</v>
      </c>
      <c r="M59" s="13"/>
      <c r="N59" s="19">
        <f>SUM(N55:N58)</f>
        <v>0</v>
      </c>
      <c r="O59" s="13"/>
      <c r="P59" s="13"/>
      <c r="Q59" s="13"/>
      <c r="R59" s="19">
        <f>SUM(R55:R58)</f>
        <v>0</v>
      </c>
      <c r="S59" s="14">
        <f>J59+N59+R59</f>
        <v>0</v>
      </c>
    </row>
    <row r="60" spans="1:19" x14ac:dyDescent="0.2">
      <c r="A60" s="10"/>
      <c r="B60" s="11"/>
      <c r="C60" s="10"/>
      <c r="D60" s="10"/>
      <c r="E60" s="18" t="s">
        <v>20</v>
      </c>
      <c r="F60" s="10"/>
      <c r="G60" s="10"/>
      <c r="H60" s="19">
        <f>H49+H54+H59</f>
        <v>0</v>
      </c>
      <c r="I60" s="13"/>
      <c r="J60" s="19">
        <f>J49+J54+J59</f>
        <v>0</v>
      </c>
      <c r="K60" s="13"/>
      <c r="L60" s="19">
        <f>L49+L54+L59</f>
        <v>0</v>
      </c>
      <c r="M60" s="13"/>
      <c r="N60" s="19">
        <f>N49+N54+N59</f>
        <v>0</v>
      </c>
      <c r="O60" s="13"/>
      <c r="P60" s="13"/>
      <c r="Q60" s="13"/>
      <c r="R60" s="19">
        <f>R49+R54+R59</f>
        <v>0</v>
      </c>
      <c r="S60" s="19">
        <f>SUM(S45:S59)</f>
        <v>0</v>
      </c>
    </row>
    <row r="61" spans="1:19" x14ac:dyDescent="0.2">
      <c r="C61" s="17"/>
      <c r="R61" s="22">
        <f>J60+N60+R60</f>
        <v>0</v>
      </c>
      <c r="S61" s="22" t="s">
        <v>0</v>
      </c>
    </row>
    <row r="62" spans="1:19" ht="20.25" x14ac:dyDescent="0.3">
      <c r="F62" t="s">
        <v>0</v>
      </c>
      <c r="H62" s="1" t="s">
        <v>26</v>
      </c>
    </row>
    <row r="64" spans="1:19" x14ac:dyDescent="0.2">
      <c r="A64" s="2" t="s">
        <v>2</v>
      </c>
      <c r="B64" s="2" t="s">
        <v>3</v>
      </c>
      <c r="C64" s="2" t="s">
        <v>4</v>
      </c>
      <c r="D64" s="2" t="s">
        <v>5</v>
      </c>
      <c r="E64" s="2" t="s">
        <v>6</v>
      </c>
      <c r="F64" s="3" t="s">
        <v>7</v>
      </c>
      <c r="G64" s="3" t="s">
        <v>8</v>
      </c>
      <c r="H64" s="4" t="s">
        <v>9</v>
      </c>
      <c r="I64" s="4"/>
      <c r="J64" s="4"/>
      <c r="K64" s="2"/>
      <c r="L64" s="4" t="s">
        <v>10</v>
      </c>
      <c r="M64" s="4"/>
      <c r="N64" s="4"/>
      <c r="O64" s="4" t="s">
        <v>11</v>
      </c>
      <c r="P64" s="4"/>
      <c r="Q64" s="4"/>
      <c r="R64" s="4"/>
    </row>
    <row r="65" spans="1:19" ht="25.5" x14ac:dyDescent="0.2">
      <c r="A65" s="5"/>
      <c r="B65" s="5"/>
      <c r="C65" s="5"/>
      <c r="D65" s="5"/>
      <c r="E65" s="5"/>
      <c r="F65" s="6"/>
      <c r="G65" s="6"/>
      <c r="H65" s="7" t="s">
        <v>12</v>
      </c>
      <c r="I65" s="8" t="s">
        <v>13</v>
      </c>
      <c r="J65" s="7" t="s">
        <v>14</v>
      </c>
      <c r="K65" s="9"/>
      <c r="L65" s="7" t="s">
        <v>12</v>
      </c>
      <c r="M65" s="7" t="s">
        <v>15</v>
      </c>
      <c r="N65" s="7" t="s">
        <v>14</v>
      </c>
      <c r="O65" s="8" t="s">
        <v>16</v>
      </c>
      <c r="P65" s="7" t="s">
        <v>12</v>
      </c>
      <c r="Q65" s="7" t="s">
        <v>15</v>
      </c>
      <c r="R65" s="7" t="s">
        <v>14</v>
      </c>
    </row>
    <row r="66" spans="1:19" ht="15.75" x14ac:dyDescent="0.25">
      <c r="A66" s="10"/>
      <c r="B66" s="11"/>
      <c r="C66" s="10"/>
      <c r="D66" s="11"/>
      <c r="E66" s="12" t="s">
        <v>17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P66*Q66</f>
        <v>0</v>
      </c>
      <c r="S66" s="14"/>
    </row>
    <row r="67" spans="1:19" ht="15" x14ac:dyDescent="0.2">
      <c r="A67" s="10"/>
      <c r="B67" s="11"/>
      <c r="C67" s="10"/>
      <c r="D67" s="10"/>
      <c r="E67" s="15" t="s">
        <v>18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ref="R67:R72" si="21">P67*Q67</f>
        <v>0</v>
      </c>
      <c r="S67" s="14"/>
    </row>
    <row r="68" spans="1:19" ht="89.25" x14ac:dyDescent="0.2">
      <c r="A68" s="10">
        <v>1</v>
      </c>
      <c r="B68" s="11" t="s">
        <v>27</v>
      </c>
      <c r="C68" s="21">
        <v>44869</v>
      </c>
      <c r="D68" s="10"/>
      <c r="E68" s="15" t="s">
        <v>28</v>
      </c>
      <c r="F68" s="10">
        <v>2</v>
      </c>
      <c r="G68" s="10">
        <v>2</v>
      </c>
      <c r="H68" s="13">
        <f>F68*G68</f>
        <v>4</v>
      </c>
      <c r="I68" s="13">
        <v>600</v>
      </c>
      <c r="J68" s="13">
        <f>I68*H68</f>
        <v>2400</v>
      </c>
      <c r="K68" s="13" t="s">
        <v>29</v>
      </c>
      <c r="L68" s="13">
        <v>0.5</v>
      </c>
      <c r="M68" s="13">
        <v>400</v>
      </c>
      <c r="N68" s="13">
        <f>L68*M68</f>
        <v>200</v>
      </c>
      <c r="O68" s="13" t="s">
        <v>30</v>
      </c>
      <c r="P68" s="13">
        <v>4</v>
      </c>
      <c r="Q68" s="13">
        <v>370</v>
      </c>
      <c r="R68" s="13">
        <f t="shared" si="21"/>
        <v>1480</v>
      </c>
      <c r="S68" s="14"/>
    </row>
    <row r="69" spans="1:19" ht="25.5" x14ac:dyDescent="0.2">
      <c r="A69" s="10"/>
      <c r="B69" s="11"/>
      <c r="C69" s="10"/>
      <c r="D69" s="10"/>
      <c r="E69" s="15"/>
      <c r="F69" s="10"/>
      <c r="G69" s="10"/>
      <c r="H69" s="13"/>
      <c r="I69" s="13"/>
      <c r="J69" s="13"/>
      <c r="K69" s="13"/>
      <c r="L69" s="13"/>
      <c r="M69" s="13"/>
      <c r="N69" s="13"/>
      <c r="O69" s="24" t="s">
        <v>31</v>
      </c>
      <c r="P69" s="13">
        <v>1</v>
      </c>
      <c r="Q69" s="13">
        <v>272</v>
      </c>
      <c r="R69" s="13">
        <f t="shared" si="21"/>
        <v>272</v>
      </c>
      <c r="S69" s="14"/>
    </row>
    <row r="70" spans="1:19" ht="15" x14ac:dyDescent="0.2">
      <c r="A70" s="10"/>
      <c r="B70" s="11"/>
      <c r="C70" s="10"/>
      <c r="D70" s="10"/>
      <c r="E70" s="15"/>
      <c r="F70" s="10"/>
      <c r="G70" s="10"/>
      <c r="H70" s="13"/>
      <c r="I70" s="13"/>
      <c r="J70" s="13"/>
      <c r="K70" s="13"/>
      <c r="L70" s="13"/>
      <c r="M70" s="13"/>
      <c r="N70" s="13"/>
      <c r="O70" s="13" t="s">
        <v>32</v>
      </c>
      <c r="P70" s="13">
        <v>1</v>
      </c>
      <c r="Q70" s="13">
        <v>75</v>
      </c>
      <c r="R70" s="13">
        <f>P70*Q70</f>
        <v>75</v>
      </c>
      <c r="S70" s="14"/>
    </row>
    <row r="71" spans="1:19" ht="15" x14ac:dyDescent="0.2">
      <c r="A71" s="10"/>
      <c r="B71" s="11"/>
      <c r="C71" s="21"/>
      <c r="D71" s="10"/>
      <c r="E71" s="23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6"/>
    </row>
    <row r="72" spans="1:19" x14ac:dyDescent="0.2">
      <c r="A72" s="10"/>
      <c r="B72" s="11"/>
      <c r="C72" s="10"/>
      <c r="D72" s="10"/>
      <c r="E72" s="10"/>
      <c r="F72" s="10"/>
      <c r="G72" s="10"/>
      <c r="H72" s="13">
        <f>F72*G72</f>
        <v>0</v>
      </c>
      <c r="I72" s="13"/>
      <c r="J72" s="13">
        <f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si="21"/>
        <v>0</v>
      </c>
      <c r="S72" s="16"/>
    </row>
    <row r="73" spans="1:19" x14ac:dyDescent="0.2">
      <c r="A73" s="10"/>
      <c r="B73" s="11"/>
      <c r="C73" s="10"/>
      <c r="D73" s="10"/>
      <c r="E73" s="18" t="s">
        <v>20</v>
      </c>
      <c r="F73" s="10"/>
      <c r="G73" s="10"/>
      <c r="H73" s="19">
        <f>SUM(H66:H72)</f>
        <v>4</v>
      </c>
      <c r="I73" s="13"/>
      <c r="J73" s="19">
        <f>SUM(J66:J72)</f>
        <v>2400</v>
      </c>
      <c r="K73" s="13"/>
      <c r="L73" s="19">
        <f>SUM(L66:L72)</f>
        <v>0.5</v>
      </c>
      <c r="M73" s="13"/>
      <c r="N73" s="19">
        <f>SUM(N66:N72)</f>
        <v>200</v>
      </c>
      <c r="O73" s="13"/>
      <c r="P73" s="13"/>
      <c r="Q73" s="13"/>
      <c r="R73" s="19">
        <f>SUM(R66:R72)</f>
        <v>1827</v>
      </c>
      <c r="S73" s="14">
        <f>J73+N73+R73</f>
        <v>4427</v>
      </c>
    </row>
    <row r="74" spans="1:19" ht="15" x14ac:dyDescent="0.2">
      <c r="A74" s="10" t="s">
        <v>0</v>
      </c>
      <c r="B74" s="11"/>
      <c r="C74" s="10"/>
      <c r="D74" s="10"/>
      <c r="E74" s="15" t="s">
        <v>21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>P74</f>
        <v>0</v>
      </c>
      <c r="S74" s="20"/>
    </row>
    <row r="75" spans="1:19" ht="15" x14ac:dyDescent="0.2">
      <c r="A75" s="10"/>
      <c r="B75" s="11"/>
      <c r="C75" s="21"/>
      <c r="D75" s="10"/>
      <c r="E75" s="15" t="s">
        <v>22</v>
      </c>
      <c r="F75" s="10"/>
      <c r="G75" s="10"/>
      <c r="H75" s="13">
        <f t="shared" ref="H75:H77" si="22">F75*G75</f>
        <v>0</v>
      </c>
      <c r="I75" s="13"/>
      <c r="J75" s="13">
        <f>H75*I75</f>
        <v>0</v>
      </c>
      <c r="K75" s="13"/>
      <c r="L75" s="13"/>
      <c r="M75" s="13"/>
      <c r="N75" s="13">
        <f t="shared" ref="N75:N76" si="23">L75*M75</f>
        <v>0</v>
      </c>
      <c r="O75" s="13"/>
      <c r="P75" s="13"/>
      <c r="Q75" s="13"/>
      <c r="R75" s="13">
        <f>P75*Q75</f>
        <v>0</v>
      </c>
      <c r="S75" s="20"/>
    </row>
    <row r="76" spans="1:19" ht="15" x14ac:dyDescent="0.2">
      <c r="A76" s="10"/>
      <c r="B76" s="11"/>
      <c r="C76" s="10"/>
      <c r="D76" s="10"/>
      <c r="E76" s="15"/>
      <c r="F76" s="10"/>
      <c r="G76" s="10"/>
      <c r="H76" s="13">
        <f t="shared" si="22"/>
        <v>0</v>
      </c>
      <c r="I76" s="13"/>
      <c r="J76" s="13">
        <f>H76*I76</f>
        <v>0</v>
      </c>
      <c r="K76" s="13"/>
      <c r="L76" s="13"/>
      <c r="M76" s="13"/>
      <c r="N76" s="13">
        <f t="shared" si="23"/>
        <v>0</v>
      </c>
      <c r="O76" s="13"/>
      <c r="P76" s="13"/>
      <c r="Q76" s="13"/>
      <c r="R76" s="13">
        <f t="shared" ref="R76:R77" si="24">P76*Q76</f>
        <v>0</v>
      </c>
      <c r="S76" s="20"/>
    </row>
    <row r="77" spans="1:19" x14ac:dyDescent="0.2">
      <c r="A77" s="10"/>
      <c r="B77" s="11"/>
      <c r="C77" s="10"/>
      <c r="D77" s="10"/>
      <c r="E77" s="10"/>
      <c r="F77" s="10"/>
      <c r="G77" s="10"/>
      <c r="H77" s="13">
        <f t="shared" si="22"/>
        <v>0</v>
      </c>
      <c r="I77" s="13"/>
      <c r="J77" s="13">
        <f t="shared" ref="J77" si="25"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 t="shared" si="24"/>
        <v>0</v>
      </c>
      <c r="S77" s="14"/>
    </row>
    <row r="78" spans="1:19" x14ac:dyDescent="0.2">
      <c r="A78" s="10"/>
      <c r="B78" s="11"/>
      <c r="C78" s="10"/>
      <c r="D78" s="10"/>
      <c r="E78" s="18" t="s">
        <v>20</v>
      </c>
      <c r="F78" s="10"/>
      <c r="G78" s="10"/>
      <c r="H78" s="19">
        <f>SUM(H74:H77)</f>
        <v>0</v>
      </c>
      <c r="I78" s="13"/>
      <c r="J78" s="19">
        <f>SUM(J74:J77)</f>
        <v>0</v>
      </c>
      <c r="K78" s="13"/>
      <c r="L78" s="19">
        <f>SUM(L74:L77)</f>
        <v>0</v>
      </c>
      <c r="M78" s="13"/>
      <c r="N78" s="19">
        <f>SUM(N74:N77)</f>
        <v>0</v>
      </c>
      <c r="O78" s="13"/>
      <c r="P78" s="13"/>
      <c r="Q78" s="13"/>
      <c r="R78" s="19">
        <f>SUM(R74:R77)</f>
        <v>0</v>
      </c>
      <c r="S78" s="14">
        <f>J78+N78+R78</f>
        <v>0</v>
      </c>
    </row>
    <row r="79" spans="1:19" ht="15" x14ac:dyDescent="0.2">
      <c r="A79" s="10"/>
      <c r="B79" s="11"/>
      <c r="C79" s="10"/>
      <c r="D79" s="10"/>
      <c r="E79" s="15" t="s">
        <v>23</v>
      </c>
      <c r="F79" s="10"/>
      <c r="G79" s="10"/>
      <c r="H79" s="13">
        <f>F79*G79</f>
        <v>0</v>
      </c>
      <c r="I79" s="13"/>
      <c r="J79" s="13">
        <f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>P79*Q79</f>
        <v>0</v>
      </c>
      <c r="S79" s="20"/>
    </row>
    <row r="80" spans="1:19" ht="15" x14ac:dyDescent="0.2">
      <c r="A80" s="10"/>
      <c r="B80" s="11"/>
      <c r="C80" s="21"/>
      <c r="D80" s="10"/>
      <c r="E80" s="15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20"/>
    </row>
    <row r="81" spans="1:19" ht="15" x14ac:dyDescent="0.2">
      <c r="A81" s="10"/>
      <c r="B81" s="11"/>
      <c r="C81" s="21"/>
      <c r="D81" s="10"/>
      <c r="E81" s="15"/>
      <c r="F81" s="10"/>
      <c r="G81" s="10"/>
      <c r="H81" s="13">
        <f>F81*G81</f>
        <v>0</v>
      </c>
      <c r="I81" s="13"/>
      <c r="J81" s="13">
        <f t="shared" ref="J81:J82" si="26"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 t="shared" ref="R81:R82" si="27">P81*Q81</f>
        <v>0</v>
      </c>
      <c r="S81" s="20"/>
    </row>
    <row r="82" spans="1:19" x14ac:dyDescent="0.2">
      <c r="A82" s="10"/>
      <c r="B82" s="11"/>
      <c r="C82" s="10"/>
      <c r="D82" s="10"/>
      <c r="E82" s="10"/>
      <c r="F82" s="10"/>
      <c r="G82" s="10"/>
      <c r="H82" s="13">
        <f>F82*G82</f>
        <v>0</v>
      </c>
      <c r="I82" s="13"/>
      <c r="J82" s="13">
        <f t="shared" si="26"/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si="27"/>
        <v>0</v>
      </c>
      <c r="S82" s="20"/>
    </row>
    <row r="83" spans="1:19" x14ac:dyDescent="0.2">
      <c r="A83" s="10"/>
      <c r="B83" s="11"/>
      <c r="C83" s="10"/>
      <c r="D83" s="10"/>
      <c r="E83" s="18" t="s">
        <v>20</v>
      </c>
      <c r="F83" s="10"/>
      <c r="G83" s="10"/>
      <c r="H83" s="19">
        <f>SUM(H79:H82)</f>
        <v>0</v>
      </c>
      <c r="I83" s="13"/>
      <c r="J83" s="19">
        <f>SUM(J80:J82)</f>
        <v>0</v>
      </c>
      <c r="K83" s="13"/>
      <c r="L83" s="19">
        <f>SUM(L79:L82)</f>
        <v>0</v>
      </c>
      <c r="M83" s="13"/>
      <c r="N83" s="19">
        <f>SUM(N79:N82)</f>
        <v>0</v>
      </c>
      <c r="O83" s="13"/>
      <c r="P83" s="13"/>
      <c r="Q83" s="13"/>
      <c r="R83" s="19">
        <f>SUM(R79:R82)</f>
        <v>0</v>
      </c>
      <c r="S83" s="14">
        <f>J83+N83+R83</f>
        <v>0</v>
      </c>
    </row>
    <row r="84" spans="1:19" x14ac:dyDescent="0.2">
      <c r="A84" s="10"/>
      <c r="B84" s="11"/>
      <c r="C84" s="10"/>
      <c r="D84" s="10"/>
      <c r="E84" s="18" t="s">
        <v>20</v>
      </c>
      <c r="F84" s="10"/>
      <c r="G84" s="10"/>
      <c r="H84" s="19">
        <f>H73+H78+H83</f>
        <v>4</v>
      </c>
      <c r="I84" s="13"/>
      <c r="J84" s="19">
        <f>J73+J78+J83</f>
        <v>2400</v>
      </c>
      <c r="K84" s="13"/>
      <c r="L84" s="19">
        <f>L73+L78+L83</f>
        <v>0.5</v>
      </c>
      <c r="M84" s="13"/>
      <c r="N84" s="19">
        <f>N73+N78+N83</f>
        <v>200</v>
      </c>
      <c r="O84" s="13"/>
      <c r="P84" s="13"/>
      <c r="Q84" s="13"/>
      <c r="R84" s="19">
        <f>R73+R78+R83</f>
        <v>1827</v>
      </c>
      <c r="S84" s="19">
        <f>SUM(S66:S83)</f>
        <v>4427</v>
      </c>
    </row>
    <row r="85" spans="1:19" x14ac:dyDescent="0.2">
      <c r="C85" s="17"/>
      <c r="R85" s="22">
        <f>J84+N84+R84</f>
        <v>4427</v>
      </c>
      <c r="S85" s="22" t="s">
        <v>0</v>
      </c>
    </row>
    <row r="87" spans="1:19" ht="20.25" x14ac:dyDescent="0.3">
      <c r="F87" t="s">
        <v>0</v>
      </c>
      <c r="H87" s="1" t="s">
        <v>33</v>
      </c>
    </row>
    <row r="89" spans="1:19" x14ac:dyDescent="0.2">
      <c r="A89" s="2" t="s">
        <v>2</v>
      </c>
      <c r="B89" s="2" t="s">
        <v>3</v>
      </c>
      <c r="C89" s="2" t="s">
        <v>4</v>
      </c>
      <c r="D89" s="2" t="s">
        <v>5</v>
      </c>
      <c r="E89" s="2" t="s">
        <v>6</v>
      </c>
      <c r="F89" s="3" t="s">
        <v>7</v>
      </c>
      <c r="G89" s="3" t="s">
        <v>8</v>
      </c>
      <c r="H89" s="4" t="s">
        <v>9</v>
      </c>
      <c r="I89" s="4"/>
      <c r="J89" s="4"/>
      <c r="K89" s="2"/>
      <c r="L89" s="4" t="s">
        <v>10</v>
      </c>
      <c r="M89" s="4"/>
      <c r="N89" s="4"/>
      <c r="O89" s="4" t="s">
        <v>11</v>
      </c>
      <c r="P89" s="4"/>
      <c r="Q89" s="4"/>
      <c r="R89" s="4"/>
    </row>
    <row r="90" spans="1:19" ht="25.5" x14ac:dyDescent="0.2">
      <c r="A90" s="5"/>
      <c r="B90" s="5"/>
      <c r="C90" s="5"/>
      <c r="D90" s="5"/>
      <c r="E90" s="5"/>
      <c r="F90" s="6"/>
      <c r="G90" s="6"/>
      <c r="H90" s="7" t="s">
        <v>12</v>
      </c>
      <c r="I90" s="8" t="s">
        <v>13</v>
      </c>
      <c r="J90" s="7" t="s">
        <v>14</v>
      </c>
      <c r="K90" s="9"/>
      <c r="L90" s="7" t="s">
        <v>12</v>
      </c>
      <c r="M90" s="7" t="s">
        <v>15</v>
      </c>
      <c r="N90" s="7" t="s">
        <v>14</v>
      </c>
      <c r="O90" s="8" t="s">
        <v>16</v>
      </c>
      <c r="P90" s="7" t="s">
        <v>12</v>
      </c>
      <c r="Q90" s="7" t="s">
        <v>15</v>
      </c>
      <c r="R90" s="7" t="s">
        <v>14</v>
      </c>
    </row>
    <row r="91" spans="1:19" ht="15.75" x14ac:dyDescent="0.25">
      <c r="A91" s="10"/>
      <c r="B91" s="11"/>
      <c r="C91" s="10"/>
      <c r="D91" s="11"/>
      <c r="E91" s="12" t="s">
        <v>17</v>
      </c>
      <c r="F91" s="10"/>
      <c r="G91" s="10"/>
      <c r="H91" s="13">
        <f>F91*G91</f>
        <v>0</v>
      </c>
      <c r="I91" s="13"/>
      <c r="J91" s="13">
        <f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>P91*Q91</f>
        <v>0</v>
      </c>
      <c r="S91" s="14"/>
    </row>
    <row r="92" spans="1:19" ht="15" x14ac:dyDescent="0.2">
      <c r="A92" s="10"/>
      <c r="B92" s="11"/>
      <c r="C92" s="10"/>
      <c r="D92" s="10"/>
      <c r="E92" s="15" t="s">
        <v>18</v>
      </c>
      <c r="F92" s="10"/>
      <c r="G92" s="10"/>
      <c r="H92" s="13">
        <f>F92*G92</f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ref="R92:R94" si="28">P92*Q92</f>
        <v>0</v>
      </c>
      <c r="S92" s="14"/>
    </row>
    <row r="93" spans="1:19" ht="38.25" x14ac:dyDescent="0.2">
      <c r="A93" s="10">
        <v>1</v>
      </c>
      <c r="B93" s="11" t="s">
        <v>34</v>
      </c>
      <c r="C93" s="21">
        <v>44910</v>
      </c>
      <c r="D93" s="10">
        <v>751</v>
      </c>
      <c r="E93" s="23" t="s">
        <v>35</v>
      </c>
      <c r="F93" s="10">
        <v>0.5</v>
      </c>
      <c r="G93" s="10">
        <v>2</v>
      </c>
      <c r="H93" s="13">
        <f>F93*G93</f>
        <v>1</v>
      </c>
      <c r="I93" s="13">
        <v>600</v>
      </c>
      <c r="J93" s="13">
        <f>H93*I93</f>
        <v>600</v>
      </c>
      <c r="K93" s="13" t="s">
        <v>36</v>
      </c>
      <c r="L93" s="13">
        <v>0.5</v>
      </c>
      <c r="M93" s="13">
        <v>450</v>
      </c>
      <c r="N93" s="13">
        <f>L93*M93</f>
        <v>225</v>
      </c>
      <c r="O93" s="13"/>
      <c r="P93" s="13"/>
      <c r="Q93" s="13"/>
      <c r="R93" s="13">
        <f t="shared" si="28"/>
        <v>0</v>
      </c>
      <c r="S93" s="16"/>
    </row>
    <row r="94" spans="1:19" x14ac:dyDescent="0.2">
      <c r="A94" s="10"/>
      <c r="B94" s="11"/>
      <c r="C94" s="10"/>
      <c r="D94" s="10"/>
      <c r="E94" s="10"/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si="28"/>
        <v>0</v>
      </c>
      <c r="S94" s="16"/>
    </row>
    <row r="95" spans="1:19" x14ac:dyDescent="0.2">
      <c r="A95" s="10"/>
      <c r="B95" s="11"/>
      <c r="C95" s="10"/>
      <c r="D95" s="10"/>
      <c r="E95" s="18" t="s">
        <v>20</v>
      </c>
      <c r="F95" s="10"/>
      <c r="G95" s="10"/>
      <c r="H95" s="19">
        <f>SUM(H91:H94)</f>
        <v>1</v>
      </c>
      <c r="I95" s="13"/>
      <c r="J95" s="19">
        <f>SUM(J91:J94)</f>
        <v>600</v>
      </c>
      <c r="K95" s="13"/>
      <c r="L95" s="19">
        <f>SUM(L91:L94)</f>
        <v>0.5</v>
      </c>
      <c r="M95" s="13"/>
      <c r="N95" s="19">
        <f>SUM(N91:N94)</f>
        <v>225</v>
      </c>
      <c r="O95" s="13"/>
      <c r="P95" s="13"/>
      <c r="Q95" s="13"/>
      <c r="R95" s="19">
        <f>SUM(R91:R94)</f>
        <v>0</v>
      </c>
      <c r="S95" s="14">
        <f>J95+N95+R95</f>
        <v>825</v>
      </c>
    </row>
    <row r="96" spans="1:19" ht="15" x14ac:dyDescent="0.2">
      <c r="A96" s="10" t="s">
        <v>0</v>
      </c>
      <c r="B96" s="11"/>
      <c r="C96" s="10"/>
      <c r="D96" s="10"/>
      <c r="E96" s="15" t="s">
        <v>21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>P96</f>
        <v>0</v>
      </c>
      <c r="S96" s="20"/>
    </row>
    <row r="97" spans="1:19" ht="15" x14ac:dyDescent="0.2">
      <c r="A97" s="10"/>
      <c r="B97" s="11"/>
      <c r="C97" s="21"/>
      <c r="D97" s="10"/>
      <c r="E97" s="15" t="s">
        <v>22</v>
      </c>
      <c r="F97" s="10"/>
      <c r="G97" s="10"/>
      <c r="H97" s="13">
        <f t="shared" ref="H97:H99" si="29">F97*G97</f>
        <v>0</v>
      </c>
      <c r="I97" s="13"/>
      <c r="J97" s="13">
        <f>H97*I97</f>
        <v>0</v>
      </c>
      <c r="K97" s="13"/>
      <c r="L97" s="13"/>
      <c r="M97" s="13"/>
      <c r="N97" s="13">
        <f t="shared" ref="N97:N98" si="30">L97*M97</f>
        <v>0</v>
      </c>
      <c r="O97" s="13"/>
      <c r="P97" s="13"/>
      <c r="Q97" s="13"/>
      <c r="R97" s="13">
        <f>P97*Q97</f>
        <v>0</v>
      </c>
      <c r="S97" s="20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>
        <f t="shared" si="29"/>
        <v>0</v>
      </c>
      <c r="I98" s="13"/>
      <c r="J98" s="13">
        <f>H98*I98</f>
        <v>0</v>
      </c>
      <c r="K98" s="13"/>
      <c r="L98" s="13"/>
      <c r="M98" s="13"/>
      <c r="N98" s="13">
        <f t="shared" si="30"/>
        <v>0</v>
      </c>
      <c r="O98" s="13"/>
      <c r="P98" s="13"/>
      <c r="Q98" s="13"/>
      <c r="R98" s="13">
        <f t="shared" ref="R98:R99" si="31">P98*Q98</f>
        <v>0</v>
      </c>
      <c r="S98" s="20"/>
    </row>
    <row r="99" spans="1:19" x14ac:dyDescent="0.2">
      <c r="A99" s="10"/>
      <c r="B99" s="11"/>
      <c r="C99" s="10"/>
      <c r="D99" s="10"/>
      <c r="E99" s="10"/>
      <c r="F99" s="10"/>
      <c r="G99" s="10"/>
      <c r="H99" s="13">
        <f t="shared" si="29"/>
        <v>0</v>
      </c>
      <c r="I99" s="13"/>
      <c r="J99" s="13">
        <f t="shared" ref="J99" si="32"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 t="shared" si="31"/>
        <v>0</v>
      </c>
      <c r="S99" s="14"/>
    </row>
    <row r="100" spans="1:19" x14ac:dyDescent="0.2">
      <c r="A100" s="10"/>
      <c r="B100" s="11"/>
      <c r="C100" s="10"/>
      <c r="D100" s="10"/>
      <c r="E100" s="18" t="s">
        <v>20</v>
      </c>
      <c r="F100" s="10"/>
      <c r="G100" s="10"/>
      <c r="H100" s="19">
        <f>SUM(H96:H99)</f>
        <v>0</v>
      </c>
      <c r="I100" s="13"/>
      <c r="J100" s="19">
        <f>SUM(J96:J99)</f>
        <v>0</v>
      </c>
      <c r="K100" s="13"/>
      <c r="L100" s="19">
        <f>SUM(L96:L99)</f>
        <v>0</v>
      </c>
      <c r="M100" s="13"/>
      <c r="N100" s="19">
        <f>SUM(N96:N99)</f>
        <v>0</v>
      </c>
      <c r="O100" s="13"/>
      <c r="P100" s="13"/>
      <c r="Q100" s="13"/>
      <c r="R100" s="19">
        <f>SUM(R96:R99)</f>
        <v>0</v>
      </c>
      <c r="S100" s="14">
        <f>J100+N100+R100</f>
        <v>0</v>
      </c>
    </row>
    <row r="101" spans="1:19" ht="15" x14ac:dyDescent="0.2">
      <c r="A101" s="10"/>
      <c r="B101" s="11"/>
      <c r="C101" s="10"/>
      <c r="D101" s="10"/>
      <c r="E101" s="15" t="s">
        <v>23</v>
      </c>
      <c r="F101" s="10"/>
      <c r="G101" s="10"/>
      <c r="H101" s="13">
        <f>F101*G101</f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>P101*Q101</f>
        <v>0</v>
      </c>
      <c r="S101" s="20"/>
    </row>
    <row r="102" spans="1:19" ht="15" x14ac:dyDescent="0.2">
      <c r="A102" s="10"/>
      <c r="B102" s="11"/>
      <c r="C102" s="21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20"/>
    </row>
    <row r="103" spans="1:19" ht="15" x14ac:dyDescent="0.2">
      <c r="A103" s="10"/>
      <c r="B103" s="11"/>
      <c r="C103" s="21"/>
      <c r="D103" s="10"/>
      <c r="E103" s="15"/>
      <c r="F103" s="10"/>
      <c r="G103" s="10"/>
      <c r="H103" s="13">
        <f>F103*G103</f>
        <v>0</v>
      </c>
      <c r="I103" s="13"/>
      <c r="J103" s="13">
        <f t="shared" ref="J103:J104" si="33"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ref="R103:R104" si="34">P103*Q103</f>
        <v>0</v>
      </c>
      <c r="S103" s="20"/>
    </row>
    <row r="104" spans="1:19" x14ac:dyDescent="0.2">
      <c r="A104" s="10"/>
      <c r="B104" s="11"/>
      <c r="C104" s="10"/>
      <c r="D104" s="10"/>
      <c r="E104" s="10"/>
      <c r="F104" s="10"/>
      <c r="G104" s="10"/>
      <c r="H104" s="13">
        <f>F104*G104</f>
        <v>0</v>
      </c>
      <c r="I104" s="13"/>
      <c r="J104" s="13">
        <f t="shared" si="33"/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si="34"/>
        <v>0</v>
      </c>
      <c r="S104" s="20"/>
    </row>
    <row r="105" spans="1:19" x14ac:dyDescent="0.2">
      <c r="A105" s="10"/>
      <c r="B105" s="11"/>
      <c r="C105" s="10"/>
      <c r="D105" s="10"/>
      <c r="E105" s="18" t="s">
        <v>20</v>
      </c>
      <c r="F105" s="10"/>
      <c r="G105" s="10"/>
      <c r="H105" s="19">
        <f>SUM(H101:H104)</f>
        <v>0</v>
      </c>
      <c r="I105" s="13"/>
      <c r="J105" s="19">
        <f>SUM(J102:J104)</f>
        <v>0</v>
      </c>
      <c r="K105" s="13"/>
      <c r="L105" s="19">
        <f>SUM(L101:L104)</f>
        <v>0</v>
      </c>
      <c r="M105" s="13"/>
      <c r="N105" s="19">
        <f>SUM(N101:N104)</f>
        <v>0</v>
      </c>
      <c r="O105" s="13"/>
      <c r="P105" s="13"/>
      <c r="Q105" s="13"/>
      <c r="R105" s="19">
        <f>SUM(R101:R104)</f>
        <v>0</v>
      </c>
      <c r="S105" s="14">
        <f>J105+N105+R105</f>
        <v>0</v>
      </c>
    </row>
    <row r="106" spans="1:19" x14ac:dyDescent="0.2">
      <c r="A106" s="10"/>
      <c r="B106" s="11"/>
      <c r="C106" s="10"/>
      <c r="D106" s="10"/>
      <c r="E106" s="18" t="s">
        <v>20</v>
      </c>
      <c r="F106" s="10"/>
      <c r="G106" s="10"/>
      <c r="H106" s="19">
        <f>H95+H100+H105</f>
        <v>1</v>
      </c>
      <c r="I106" s="13"/>
      <c r="J106" s="19">
        <f>J95+J100+J105</f>
        <v>600</v>
      </c>
      <c r="K106" s="13"/>
      <c r="L106" s="19">
        <f>L95+L100+L105</f>
        <v>0.5</v>
      </c>
      <c r="M106" s="13"/>
      <c r="N106" s="19">
        <f>N95+N100+N105</f>
        <v>225</v>
      </c>
      <c r="O106" s="13"/>
      <c r="P106" s="13"/>
      <c r="Q106" s="13"/>
      <c r="R106" s="19">
        <f>R95+R100+R105</f>
        <v>0</v>
      </c>
      <c r="S106" s="19">
        <f>SUM(S91:S105)</f>
        <v>825</v>
      </c>
    </row>
    <row r="107" spans="1:19" x14ac:dyDescent="0.2">
      <c r="C107" s="17"/>
      <c r="R107" s="22">
        <f>J106+N106+R106</f>
        <v>825</v>
      </c>
      <c r="S107" s="22" t="s">
        <v>0</v>
      </c>
    </row>
    <row r="109" spans="1:19" x14ac:dyDescent="0.2">
      <c r="O109" t="s">
        <v>37</v>
      </c>
      <c r="R109" s="22">
        <f>R107+R85+R61++R40+R19</f>
        <v>20252</v>
      </c>
    </row>
  </sheetData>
  <mergeCells count="55">
    <mergeCell ref="G89:G90"/>
    <mergeCell ref="H89:J89"/>
    <mergeCell ref="K89:K90"/>
    <mergeCell ref="L89:N89"/>
    <mergeCell ref="O89:R89"/>
    <mergeCell ref="A89:A90"/>
    <mergeCell ref="B89:B90"/>
    <mergeCell ref="C89:C90"/>
    <mergeCell ref="D89:D90"/>
    <mergeCell ref="E89:E90"/>
    <mergeCell ref="F89:F90"/>
    <mergeCell ref="F64:F65"/>
    <mergeCell ref="G64:G65"/>
    <mergeCell ref="H64:J64"/>
    <mergeCell ref="K64:K65"/>
    <mergeCell ref="L64:N64"/>
    <mergeCell ref="O64:R64"/>
    <mergeCell ref="G43:G44"/>
    <mergeCell ref="H43:J43"/>
    <mergeCell ref="K43:K44"/>
    <mergeCell ref="L43:N43"/>
    <mergeCell ref="O43:R43"/>
    <mergeCell ref="A64:A65"/>
    <mergeCell ref="B64:B65"/>
    <mergeCell ref="C64:C65"/>
    <mergeCell ref="D64:D65"/>
    <mergeCell ref="E64:E65"/>
    <mergeCell ref="A43:A44"/>
    <mergeCell ref="B43:B44"/>
    <mergeCell ref="C43:C44"/>
    <mergeCell ref="D43:D44"/>
    <mergeCell ref="E43:E44"/>
    <mergeCell ref="F43:F44"/>
    <mergeCell ref="F22:F23"/>
    <mergeCell ref="G22:G23"/>
    <mergeCell ref="H22:J22"/>
    <mergeCell ref="K22:K23"/>
    <mergeCell ref="L22:N22"/>
    <mergeCell ref="O22:R22"/>
    <mergeCell ref="G3:G4"/>
    <mergeCell ref="H3:J3"/>
    <mergeCell ref="K3:K4"/>
    <mergeCell ref="L3:N3"/>
    <mergeCell ref="O3:R3"/>
    <mergeCell ref="A22:A23"/>
    <mergeCell ref="B22:B23"/>
    <mergeCell ref="C22:C23"/>
    <mergeCell ref="D22:D23"/>
    <mergeCell ref="E22:E2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2023-03-16T06:25:51Z</cp:lastPrinted>
  <dcterms:created xsi:type="dcterms:W3CDTF">2023-03-16T06:25:32Z</dcterms:created>
  <dcterms:modified xsi:type="dcterms:W3CDTF">2023-03-16T06:26:05Z</dcterms:modified>
</cp:coreProperties>
</file>