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13_ncr:1_{BCB0CC5B-6BD9-4BE4-8762-4F421FDFD7BC}" xr6:coauthVersionLast="36" xr6:coauthVersionMax="36" xr10:uidLastSave="{00000000-0000-0000-0000-000000000000}"/>
  <bookViews>
    <workbookView xWindow="-120" yWindow="-120" windowWidth="29040" windowHeight="15720" xr2:uid="{CC8066C5-72BE-40F7-89DB-FF1F25CA66DC}"/>
  </bookViews>
  <sheets>
    <sheet name="общий" sheetId="1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4" i="17" l="1"/>
  <c r="R153" i="17"/>
  <c r="N153" i="17"/>
  <c r="H153" i="17"/>
  <c r="J153" i="17" s="1"/>
  <c r="R151" i="17"/>
  <c r="R154" i="17" s="1"/>
  <c r="N151" i="17"/>
  <c r="H151" i="17"/>
  <c r="L150" i="17"/>
  <c r="R149" i="17"/>
  <c r="R150" i="17" s="1"/>
  <c r="N149" i="17"/>
  <c r="N150" i="17" s="1"/>
  <c r="H149" i="17"/>
  <c r="J149" i="17" s="1"/>
  <c r="J150" i="17" s="1"/>
  <c r="L146" i="17"/>
  <c r="R145" i="17"/>
  <c r="N145" i="17"/>
  <c r="H145" i="17"/>
  <c r="J145" i="17" s="1"/>
  <c r="R143" i="17"/>
  <c r="N143" i="17"/>
  <c r="H143" i="17"/>
  <c r="J143" i="17" s="1"/>
  <c r="R142" i="17"/>
  <c r="N142" i="17"/>
  <c r="H142" i="17"/>
  <c r="L135" i="17"/>
  <c r="R134" i="17"/>
  <c r="N134" i="17"/>
  <c r="H134" i="17"/>
  <c r="J134" i="17" s="1"/>
  <c r="R133" i="17"/>
  <c r="N133" i="17"/>
  <c r="H133" i="17"/>
  <c r="J133" i="17" s="1"/>
  <c r="R131" i="17"/>
  <c r="N131" i="17"/>
  <c r="H131" i="17"/>
  <c r="L130" i="17"/>
  <c r="R129" i="17"/>
  <c r="N129" i="17"/>
  <c r="H129" i="17"/>
  <c r="J129" i="17" s="1"/>
  <c r="R128" i="17"/>
  <c r="N128" i="17"/>
  <c r="H128" i="17"/>
  <c r="J128" i="17" s="1"/>
  <c r="R127" i="17"/>
  <c r="N127" i="17"/>
  <c r="H127" i="17"/>
  <c r="J127" i="17" s="1"/>
  <c r="R126" i="17"/>
  <c r="N126" i="17"/>
  <c r="H126" i="17"/>
  <c r="L125" i="17"/>
  <c r="R124" i="17"/>
  <c r="N124" i="17"/>
  <c r="H124" i="17"/>
  <c r="J124" i="17" s="1"/>
  <c r="R123" i="17"/>
  <c r="N123" i="17"/>
  <c r="H123" i="17"/>
  <c r="J123" i="17" s="1"/>
  <c r="R122" i="17"/>
  <c r="N122" i="17"/>
  <c r="H122" i="17"/>
  <c r="J122" i="17" s="1"/>
  <c r="R121" i="17"/>
  <c r="N121" i="17"/>
  <c r="H121" i="17"/>
  <c r="J121" i="17" s="1"/>
  <c r="R120" i="17"/>
  <c r="N120" i="17"/>
  <c r="H120" i="17"/>
  <c r="J120" i="17" s="1"/>
  <c r="R119" i="17"/>
  <c r="N119" i="17"/>
  <c r="H119" i="17"/>
  <c r="J119" i="17" s="1"/>
  <c r="R118" i="17"/>
  <c r="N118" i="17"/>
  <c r="N125" i="17" s="1"/>
  <c r="H118" i="17"/>
  <c r="L111" i="17"/>
  <c r="R110" i="17"/>
  <c r="N110" i="17"/>
  <c r="H110" i="17"/>
  <c r="J110" i="17" s="1"/>
  <c r="R108" i="17"/>
  <c r="N108" i="17"/>
  <c r="H108" i="17"/>
  <c r="L107" i="17"/>
  <c r="R106" i="17"/>
  <c r="N106" i="17"/>
  <c r="H106" i="17"/>
  <c r="J106" i="17" s="1"/>
  <c r="R105" i="17"/>
  <c r="N105" i="17"/>
  <c r="H105" i="17"/>
  <c r="J105" i="17" s="1"/>
  <c r="R104" i="17"/>
  <c r="N104" i="17"/>
  <c r="H104" i="17"/>
  <c r="J104" i="17" s="1"/>
  <c r="R103" i="17"/>
  <c r="N103" i="17"/>
  <c r="H103" i="17"/>
  <c r="L102" i="17"/>
  <c r="R101" i="17"/>
  <c r="N101" i="17"/>
  <c r="H101" i="17"/>
  <c r="J101" i="17" s="1"/>
  <c r="N99" i="17"/>
  <c r="H99" i="17"/>
  <c r="J99" i="17" s="1"/>
  <c r="N98" i="17"/>
  <c r="H98" i="17"/>
  <c r="J98" i="17" s="1"/>
  <c r="N97" i="17"/>
  <c r="H97" i="17"/>
  <c r="J97" i="17" s="1"/>
  <c r="N96" i="17"/>
  <c r="H96" i="17"/>
  <c r="J96" i="17" s="1"/>
  <c r="R94" i="17"/>
  <c r="R93" i="17"/>
  <c r="N93" i="17"/>
  <c r="H93" i="17"/>
  <c r="J93" i="17" s="1"/>
  <c r="R92" i="17"/>
  <c r="N92" i="17"/>
  <c r="H92" i="17"/>
  <c r="J92" i="17" s="1"/>
  <c r="R91" i="17"/>
  <c r="N91" i="17"/>
  <c r="H91" i="17"/>
  <c r="L84" i="17"/>
  <c r="R83" i="17"/>
  <c r="N83" i="17"/>
  <c r="H83" i="17"/>
  <c r="J83" i="17" s="1"/>
  <c r="J84" i="17" s="1"/>
  <c r="R82" i="17"/>
  <c r="N82" i="17"/>
  <c r="H82" i="17"/>
  <c r="H84" i="17" s="1"/>
  <c r="L81" i="17"/>
  <c r="R80" i="17"/>
  <c r="N80" i="17"/>
  <c r="H80" i="17"/>
  <c r="J80" i="17" s="1"/>
  <c r="R79" i="17"/>
  <c r="N79" i="17"/>
  <c r="H79" i="17"/>
  <c r="J79" i="17" s="1"/>
  <c r="R78" i="17"/>
  <c r="N78" i="17"/>
  <c r="H78" i="17"/>
  <c r="L77" i="17"/>
  <c r="R76" i="17"/>
  <c r="N76" i="17"/>
  <c r="H76" i="17"/>
  <c r="J76" i="17" s="1"/>
  <c r="R75" i="17"/>
  <c r="N75" i="17"/>
  <c r="H75" i="17"/>
  <c r="J75" i="17" s="1"/>
  <c r="R74" i="17"/>
  <c r="N74" i="17"/>
  <c r="H74" i="17"/>
  <c r="J74" i="17" s="1"/>
  <c r="R73" i="17"/>
  <c r="N73" i="17"/>
  <c r="H73" i="17"/>
  <c r="L66" i="17"/>
  <c r="R65" i="17"/>
  <c r="N65" i="17"/>
  <c r="H65" i="17"/>
  <c r="J65" i="17" s="1"/>
  <c r="R64" i="17"/>
  <c r="N64" i="17"/>
  <c r="H64" i="17"/>
  <c r="J64" i="17" s="1"/>
  <c r="R63" i="17"/>
  <c r="N63" i="17"/>
  <c r="H63" i="17"/>
  <c r="L62" i="17"/>
  <c r="R61" i="17"/>
  <c r="N61" i="17"/>
  <c r="H61" i="17"/>
  <c r="J61" i="17" s="1"/>
  <c r="R60" i="17"/>
  <c r="N60" i="17"/>
  <c r="H60" i="17"/>
  <c r="J60" i="17" s="1"/>
  <c r="R59" i="17"/>
  <c r="N59" i="17"/>
  <c r="H59" i="17"/>
  <c r="L58" i="17"/>
  <c r="N57" i="17"/>
  <c r="H57" i="17"/>
  <c r="J57" i="17" s="1"/>
  <c r="R55" i="17"/>
  <c r="N55" i="17"/>
  <c r="H55" i="17"/>
  <c r="J55" i="17" s="1"/>
  <c r="R54" i="17"/>
  <c r="N54" i="17"/>
  <c r="H54" i="17"/>
  <c r="J54" i="17" s="1"/>
  <c r="R53" i="17"/>
  <c r="N53" i="17"/>
  <c r="H53" i="17"/>
  <c r="J53" i="17" s="1"/>
  <c r="R52" i="17"/>
  <c r="N52" i="17"/>
  <c r="H52" i="17"/>
  <c r="J52" i="17" s="1"/>
  <c r="R51" i="17"/>
  <c r="N51" i="17"/>
  <c r="H51" i="17"/>
  <c r="J51" i="17" s="1"/>
  <c r="R50" i="17"/>
  <c r="N50" i="17"/>
  <c r="H50" i="17"/>
  <c r="J50" i="17" s="1"/>
  <c r="R49" i="17"/>
  <c r="N49" i="17"/>
  <c r="H49" i="17"/>
  <c r="J49" i="17" s="1"/>
  <c r="R48" i="17"/>
  <c r="N48" i="17"/>
  <c r="H48" i="17"/>
  <c r="L40" i="17"/>
  <c r="R39" i="17"/>
  <c r="N39" i="17"/>
  <c r="H39" i="17"/>
  <c r="J39" i="17" s="1"/>
  <c r="J40" i="17" s="1"/>
  <c r="R38" i="17"/>
  <c r="N38" i="17"/>
  <c r="H38" i="17"/>
  <c r="J38" i="17" s="1"/>
  <c r="L37" i="17"/>
  <c r="R36" i="17"/>
  <c r="N36" i="17"/>
  <c r="H36" i="17"/>
  <c r="J36" i="17" s="1"/>
  <c r="R35" i="17"/>
  <c r="N35" i="17"/>
  <c r="H35" i="17"/>
  <c r="J35" i="17" s="1"/>
  <c r="R34" i="17"/>
  <c r="N34" i="17"/>
  <c r="H34" i="17"/>
  <c r="J34" i="17" s="1"/>
  <c r="R33" i="17"/>
  <c r="N33" i="17"/>
  <c r="H33" i="17"/>
  <c r="J33" i="17" s="1"/>
  <c r="R32" i="17"/>
  <c r="N32" i="17"/>
  <c r="H32" i="17"/>
  <c r="J32" i="17" s="1"/>
  <c r="R31" i="17"/>
  <c r="N31" i="17"/>
  <c r="H31" i="17"/>
  <c r="J31" i="17" s="1"/>
  <c r="R30" i="17"/>
  <c r="N30" i="17"/>
  <c r="H30" i="17"/>
  <c r="J30" i="17" s="1"/>
  <c r="R29" i="17"/>
  <c r="N29" i="17"/>
  <c r="H29" i="17"/>
  <c r="J29" i="17" s="1"/>
  <c r="R28" i="17"/>
  <c r="N28" i="17"/>
  <c r="H28" i="17"/>
  <c r="L27" i="17"/>
  <c r="R26" i="17"/>
  <c r="N26" i="17"/>
  <c r="H26" i="17"/>
  <c r="J26" i="17" s="1"/>
  <c r="R25" i="17"/>
  <c r="N25" i="17"/>
  <c r="H25" i="17"/>
  <c r="J25" i="17" s="1"/>
  <c r="R24" i="17"/>
  <c r="N24" i="17"/>
  <c r="H24" i="17"/>
  <c r="J24" i="17" s="1"/>
  <c r="R23" i="17"/>
  <c r="N23" i="17"/>
  <c r="H23" i="17"/>
  <c r="J23" i="17" s="1"/>
  <c r="L16" i="17"/>
  <c r="R15" i="17"/>
  <c r="N15" i="17"/>
  <c r="H15" i="17"/>
  <c r="J15" i="17" s="1"/>
  <c r="J16" i="17" s="1"/>
  <c r="R14" i="17"/>
  <c r="N14" i="17"/>
  <c r="H14" i="17"/>
  <c r="L13" i="17"/>
  <c r="R12" i="17"/>
  <c r="N12" i="17"/>
  <c r="H12" i="17"/>
  <c r="J12" i="17" s="1"/>
  <c r="R11" i="17"/>
  <c r="N11" i="17"/>
  <c r="H11" i="17"/>
  <c r="J11" i="17" s="1"/>
  <c r="R10" i="17"/>
  <c r="N10" i="17"/>
  <c r="H10" i="17"/>
  <c r="J10" i="17" s="1"/>
  <c r="L9" i="17"/>
  <c r="R8" i="17"/>
  <c r="N8" i="17"/>
  <c r="H8" i="17"/>
  <c r="J8" i="17" s="1"/>
  <c r="R7" i="17"/>
  <c r="N7" i="17"/>
  <c r="H7" i="17"/>
  <c r="J7" i="17" s="1"/>
  <c r="R6" i="17"/>
  <c r="N6" i="17"/>
  <c r="H6" i="17"/>
  <c r="J6" i="17" s="1"/>
  <c r="R5" i="17"/>
  <c r="N5" i="17"/>
  <c r="H5" i="17"/>
  <c r="N37" i="17" l="1"/>
  <c r="R58" i="17"/>
  <c r="N102" i="17"/>
  <c r="N130" i="17"/>
  <c r="J27" i="17"/>
  <c r="R37" i="17"/>
  <c r="N77" i="17"/>
  <c r="H146" i="17"/>
  <c r="N27" i="17"/>
  <c r="N58" i="17"/>
  <c r="R84" i="17"/>
  <c r="H16" i="17"/>
  <c r="H66" i="17"/>
  <c r="N81" i="17"/>
  <c r="H9" i="17"/>
  <c r="L67" i="17"/>
  <c r="H125" i="17"/>
  <c r="N9" i="17"/>
  <c r="N84" i="17"/>
  <c r="J111" i="17"/>
  <c r="J118" i="17"/>
  <c r="J125" i="17" s="1"/>
  <c r="N146" i="17"/>
  <c r="R9" i="17"/>
  <c r="R146" i="17"/>
  <c r="R125" i="17"/>
  <c r="N40" i="17"/>
  <c r="J5" i="17"/>
  <c r="J9" i="17" s="1"/>
  <c r="R16" i="17"/>
  <c r="R40" i="17"/>
  <c r="H62" i="17"/>
  <c r="R66" i="17"/>
  <c r="J82" i="17"/>
  <c r="R111" i="17"/>
  <c r="J142" i="17"/>
  <c r="H154" i="17"/>
  <c r="N16" i="17"/>
  <c r="N66" i="17"/>
  <c r="R81" i="17"/>
  <c r="H81" i="17"/>
  <c r="L112" i="17"/>
  <c r="H130" i="17"/>
  <c r="H135" i="17"/>
  <c r="N154" i="17"/>
  <c r="J66" i="17"/>
  <c r="L17" i="17"/>
  <c r="J14" i="17"/>
  <c r="N62" i="17"/>
  <c r="R77" i="17"/>
  <c r="R85" i="17" s="1"/>
  <c r="J78" i="17"/>
  <c r="J81" i="17" s="1"/>
  <c r="H107" i="17"/>
  <c r="N107" i="17"/>
  <c r="H111" i="17"/>
  <c r="N135" i="17"/>
  <c r="J151" i="17"/>
  <c r="J13" i="17"/>
  <c r="J17" i="17" s="1"/>
  <c r="H37" i="17"/>
  <c r="R62" i="17"/>
  <c r="S84" i="17"/>
  <c r="H102" i="17"/>
  <c r="N111" i="17"/>
  <c r="R130" i="17"/>
  <c r="R135" i="17"/>
  <c r="J63" i="17"/>
  <c r="H77" i="17"/>
  <c r="L85" i="17"/>
  <c r="L136" i="17"/>
  <c r="J146" i="17"/>
  <c r="J154" i="17"/>
  <c r="J135" i="17"/>
  <c r="N13" i="17"/>
  <c r="R27" i="17"/>
  <c r="L41" i="17"/>
  <c r="J73" i="17"/>
  <c r="J91" i="17"/>
  <c r="J102" i="17" s="1"/>
  <c r="J126" i="17"/>
  <c r="J130" i="17" s="1"/>
  <c r="J28" i="17"/>
  <c r="J37" i="17" s="1"/>
  <c r="H58" i="17"/>
  <c r="H67" i="17" s="1"/>
  <c r="J59" i="17"/>
  <c r="J62" i="17" s="1"/>
  <c r="R107" i="17"/>
  <c r="J108" i="17"/>
  <c r="J131" i="17"/>
  <c r="R102" i="17"/>
  <c r="L155" i="17"/>
  <c r="H150" i="17"/>
  <c r="J103" i="17"/>
  <c r="J107" i="17" s="1"/>
  <c r="J48" i="17"/>
  <c r="J58" i="17" s="1"/>
  <c r="N41" i="17"/>
  <c r="H27" i="17"/>
  <c r="H40" i="17"/>
  <c r="R13" i="17"/>
  <c r="H13" i="17"/>
  <c r="H17" i="17" s="1"/>
  <c r="S9" i="17" l="1"/>
  <c r="R17" i="17"/>
  <c r="N155" i="17"/>
  <c r="S40" i="17"/>
  <c r="R112" i="17"/>
  <c r="S62" i="17"/>
  <c r="J77" i="17"/>
  <c r="J85" i="17" s="1"/>
  <c r="S111" i="17"/>
  <c r="N17" i="17"/>
  <c r="R18" i="17" s="1"/>
  <c r="N85" i="17"/>
  <c r="S146" i="17"/>
  <c r="R136" i="17"/>
  <c r="S81" i="17"/>
  <c r="N67" i="17"/>
  <c r="N112" i="17"/>
  <c r="S154" i="17"/>
  <c r="S125" i="17"/>
  <c r="J136" i="17"/>
  <c r="R67" i="17"/>
  <c r="S66" i="17"/>
  <c r="H155" i="17"/>
  <c r="R155" i="17"/>
  <c r="H136" i="17"/>
  <c r="S16" i="17"/>
  <c r="R41" i="17"/>
  <c r="S37" i="17"/>
  <c r="S135" i="17"/>
  <c r="N136" i="17"/>
  <c r="S13" i="17"/>
  <c r="H85" i="17"/>
  <c r="S130" i="17"/>
  <c r="S150" i="17"/>
  <c r="S102" i="17"/>
  <c r="H112" i="17"/>
  <c r="S107" i="17"/>
  <c r="J155" i="17"/>
  <c r="R156" i="17" s="1"/>
  <c r="J112" i="17"/>
  <c r="J67" i="17"/>
  <c r="S58" i="17"/>
  <c r="H41" i="17"/>
  <c r="S27" i="17"/>
  <c r="J41" i="17"/>
  <c r="R86" i="17" l="1"/>
  <c r="S41" i="17"/>
  <c r="R137" i="17"/>
  <c r="R42" i="17"/>
  <c r="S136" i="17"/>
  <c r="S77" i="17"/>
  <c r="S85" i="17" s="1"/>
  <c r="R113" i="17"/>
  <c r="S155" i="17"/>
  <c r="S17" i="17"/>
  <c r="R68" i="17"/>
  <c r="S67" i="17"/>
  <c r="S112" i="17"/>
  <c r="P158" i="17" l="1"/>
</calcChain>
</file>

<file path=xl/sharedStrings.xml><?xml version="1.0" encoding="utf-8"?>
<sst xmlns="http://schemas.openxmlformats.org/spreadsheetml/2006/main" count="269" uniqueCount="57">
  <si>
    <t xml:space="preserve">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</si>
  <si>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</si>
  <si>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</si>
  <si>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</si>
  <si>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</si>
  <si>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</si>
  <si>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</si>
  <si>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</si>
  <si>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</si>
  <si>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</si>
  <si>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</si>
  <si>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</si>
  <si>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</si>
  <si>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</si>
  <si>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</si>
  <si>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</si>
  <si>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ТВК</t>
  </si>
  <si>
    <t>итого</t>
  </si>
  <si>
    <t>РСЦ</t>
  </si>
  <si>
    <t>Дом</t>
  </si>
  <si>
    <t>Эл цех</t>
  </si>
  <si>
    <t>ниссан</t>
  </si>
  <si>
    <t xml:space="preserve">ул.Пионерская д.54 </t>
  </si>
  <si>
    <t>ул Пионерская д 52</t>
  </si>
  <si>
    <t>Прочистка канализационного лежака в коридоре, проверка.</t>
  </si>
  <si>
    <t>кв 4</t>
  </si>
  <si>
    <t xml:space="preserve">Акт выполненых работ за  Июль  2023 год </t>
  </si>
  <si>
    <t xml:space="preserve">Акт выполненых работ за  Август  2023 год </t>
  </si>
  <si>
    <t>Прочистка канализационного стояка в туалете</t>
  </si>
  <si>
    <t>кв 1</t>
  </si>
  <si>
    <t>Прочистка канализационной трубы ф110 в коридоре</t>
  </si>
  <si>
    <t>Перекрытие стояков отопления, сброс, замена крана маевского, запуск, проверка.</t>
  </si>
  <si>
    <t>кв 47</t>
  </si>
  <si>
    <t>фумлента</t>
  </si>
  <si>
    <t>Ремонт кладки под оконными блоками с наружной стороны. Устройство метал сливов</t>
  </si>
  <si>
    <t>кв 26</t>
  </si>
  <si>
    <t>вышка мал</t>
  </si>
  <si>
    <t>ктрпичи</t>
  </si>
  <si>
    <t>смесь п/ц</t>
  </si>
  <si>
    <t>слив метал</t>
  </si>
  <si>
    <t>силикон</t>
  </si>
  <si>
    <t>шурупы</t>
  </si>
  <si>
    <t xml:space="preserve">Акт выполненых работ за  Сентябрь  2023 год </t>
  </si>
  <si>
    <t>Прочистка канализационной трубы ф110, запуск, проверка.</t>
  </si>
  <si>
    <t>ул. Пионерская д.52</t>
  </si>
  <si>
    <t xml:space="preserve">Акт выполненых работ за  Октябрь  2023 год </t>
  </si>
  <si>
    <t>Прочистка канал лежака ф110  в коридоре, проверка.</t>
  </si>
  <si>
    <t>ул.Пионерская д.52</t>
  </si>
  <si>
    <t xml:space="preserve">Акт выполненых работ за  Ноябрь  2023 год </t>
  </si>
  <si>
    <t>Прочистка вент каналов</t>
  </si>
  <si>
    <t>кв 38</t>
  </si>
  <si>
    <t>Прочистка канализационного стояка ф110</t>
  </si>
  <si>
    <t>Промывка и опрессовка системы теплоснабжения</t>
  </si>
  <si>
    <t>прочистка канализационного лежака ф110 в коридоре, проверка.</t>
  </si>
  <si>
    <t>Всего:</t>
  </si>
  <si>
    <t xml:space="preserve">Акт выполненых работ за  Июнь  2023 год </t>
  </si>
  <si>
    <t xml:space="preserve">Акт выполненых работ за  Декабрь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</si>
</sst>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0" fontId="0" fillId="0" borderId="0" xfId="0" applyBorder="1"/>
    <xf numFmtId="2" fontId="0" fillId="0" borderId="0" xfId="0" applyNumberFormat="1"/>
    <xf numFmtId="2" fontId="2" fillId="0" borderId="0" xfId="0" applyNumberFormat="1" applyFont="1" applyBorder="1"/>
    <xf numFmtId="2" fontId="0" fillId="0" borderId="2" xfId="0" applyNumberFormat="1" applyBorder="1" applyAlignment="1">
      <alignment wrapText="1"/>
    </xf>
    <xf numFmtId="2" fontId="2" fillId="0" borderId="2" xfId="0" applyNumberFormat="1" applyFont="1" applyBorder="1"/>
    <xf numFmtId="0" fontId="3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/>
    <xf numFmtId="0" fontId="2" fillId="0" borderId="1" xfId="0" applyFont="1" applyBorder="1" applyAlignment="1"/>
    <xf numFmtId="0" fontId="0" fillId="0" borderId="3" xfId="0" applyBorder="1" applyAlignment="1"/>
    <xf numFmtId="0" fontId="2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72805-71AB-450A-8F10-6DE981B01D50}">
  <sheetPr>
    <tabColor rgb="FF00B050"/>
  </sheetPr>
  <dimension ref="A1:S158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I165" sqref="I165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13.140625" customWidth="1"/>
    <col min="16" max="16" width="10.85546875" bestFit="1" customWidth="1"/>
    <col min="18" max="18" width="11.710937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55</v>
      </c>
    </row>
    <row r="3" spans="1:19" x14ac:dyDescent="0.2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2" t="s">
        <v>6</v>
      </c>
      <c r="G3" s="22" t="s">
        <v>7</v>
      </c>
      <c r="H3" s="24" t="s">
        <v>8</v>
      </c>
      <c r="I3" s="24"/>
      <c r="J3" s="24"/>
      <c r="K3" s="25"/>
      <c r="L3" s="24" t="s">
        <v>9</v>
      </c>
      <c r="M3" s="24"/>
      <c r="N3" s="24"/>
      <c r="O3" s="24" t="s">
        <v>10</v>
      </c>
      <c r="P3" s="24"/>
      <c r="Q3" s="24"/>
      <c r="R3" s="24"/>
    </row>
    <row r="4" spans="1:19" ht="25.5" x14ac:dyDescent="0.2">
      <c r="A4" s="27"/>
      <c r="B4" s="27"/>
      <c r="C4" s="27"/>
      <c r="D4" s="27"/>
      <c r="E4" s="27"/>
      <c r="F4" s="23"/>
      <c r="G4" s="23"/>
      <c r="H4" s="2" t="s">
        <v>11</v>
      </c>
      <c r="I4" s="3" t="s">
        <v>12</v>
      </c>
      <c r="J4" s="2" t="s">
        <v>13</v>
      </c>
      <c r="K4" s="26"/>
      <c r="L4" s="2" t="s">
        <v>11</v>
      </c>
      <c r="M4" s="2" t="s">
        <v>14</v>
      </c>
      <c r="N4" s="2" t="s">
        <v>13</v>
      </c>
      <c r="O4" s="3" t="s">
        <v>15</v>
      </c>
      <c r="P4" s="2" t="s">
        <v>11</v>
      </c>
      <c r="Q4" s="2" t="s">
        <v>14</v>
      </c>
      <c r="R4" s="2" t="s">
        <v>13</v>
      </c>
    </row>
    <row r="5" spans="1:19" ht="15.75" x14ac:dyDescent="0.25">
      <c r="A5" s="4"/>
      <c r="B5" s="5"/>
      <c r="C5" s="4"/>
      <c r="D5" s="5"/>
      <c r="E5" s="6" t="s">
        <v>23</v>
      </c>
      <c r="F5" s="4"/>
      <c r="G5" s="4"/>
      <c r="H5" s="7">
        <f>F5*G5</f>
        <v>0</v>
      </c>
      <c r="I5" s="7"/>
      <c r="J5" s="7">
        <f>H5*I5</f>
        <v>0</v>
      </c>
      <c r="K5" s="7"/>
      <c r="L5" s="7"/>
      <c r="M5" s="7"/>
      <c r="N5" s="7">
        <f>L5*M5</f>
        <v>0</v>
      </c>
      <c r="O5" s="7"/>
      <c r="P5" s="7"/>
      <c r="Q5" s="7"/>
      <c r="R5" s="7">
        <f>P5*Q5</f>
        <v>0</v>
      </c>
      <c r="S5" s="8"/>
    </row>
    <row r="6" spans="1:19" ht="15" x14ac:dyDescent="0.2">
      <c r="A6" s="4"/>
      <c r="B6" s="5"/>
      <c r="C6" s="4"/>
      <c r="D6" s="4"/>
      <c r="E6" s="9" t="s">
        <v>16</v>
      </c>
      <c r="F6" s="4"/>
      <c r="G6" s="4"/>
      <c r="H6" s="7">
        <f>F6*G6</f>
        <v>0</v>
      </c>
      <c r="I6" s="7"/>
      <c r="J6" s="7">
        <f>H6*I6</f>
        <v>0</v>
      </c>
      <c r="K6" s="7"/>
      <c r="L6" s="7"/>
      <c r="M6" s="7"/>
      <c r="N6" s="7">
        <f>L6*M6</f>
        <v>0</v>
      </c>
      <c r="O6" s="7"/>
      <c r="P6" s="7"/>
      <c r="Q6" s="7"/>
      <c r="R6" s="7">
        <f t="shared" ref="R6:R8" si="0">P6*Q6</f>
        <v>0</v>
      </c>
      <c r="S6" s="8"/>
    </row>
    <row r="7" spans="1:19" ht="15" x14ac:dyDescent="0.2">
      <c r="A7" s="4"/>
      <c r="B7" s="5"/>
      <c r="C7" s="10"/>
      <c r="D7" s="4"/>
      <c r="E7" s="11"/>
      <c r="F7" s="4"/>
      <c r="G7" s="4"/>
      <c r="H7" s="7">
        <f t="shared" ref="H7:H8" si="1">F7*G7</f>
        <v>0</v>
      </c>
      <c r="I7" s="7"/>
      <c r="J7" s="7">
        <f t="shared" ref="J7" si="2">H7*I7</f>
        <v>0</v>
      </c>
      <c r="K7" s="7"/>
      <c r="L7" s="7"/>
      <c r="M7" s="7"/>
      <c r="N7" s="7">
        <f t="shared" ref="N7" si="3">L7*M7</f>
        <v>0</v>
      </c>
      <c r="O7" s="7"/>
      <c r="P7" s="7"/>
      <c r="Q7" s="7"/>
      <c r="R7" s="7">
        <f t="shared" si="0"/>
        <v>0</v>
      </c>
      <c r="S7" s="17"/>
    </row>
    <row r="8" spans="1:19" x14ac:dyDescent="0.2">
      <c r="A8" s="4"/>
      <c r="B8" s="5"/>
      <c r="C8" s="4"/>
      <c r="D8" s="4"/>
      <c r="E8" s="4"/>
      <c r="F8" s="4"/>
      <c r="G8" s="4"/>
      <c r="H8" s="7">
        <f t="shared" si="1"/>
        <v>0</v>
      </c>
      <c r="I8" s="7"/>
      <c r="J8" s="7">
        <f>H8*I8</f>
        <v>0</v>
      </c>
      <c r="K8" s="7"/>
      <c r="L8" s="7"/>
      <c r="M8" s="7"/>
      <c r="N8" s="7">
        <f>L8*M8</f>
        <v>0</v>
      </c>
      <c r="O8" s="7"/>
      <c r="P8" s="7"/>
      <c r="Q8" s="7"/>
      <c r="R8" s="7">
        <f t="shared" si="0"/>
        <v>0</v>
      </c>
      <c r="S8" s="17"/>
    </row>
    <row r="9" spans="1:19" x14ac:dyDescent="0.2">
      <c r="A9" s="4"/>
      <c r="B9" s="5"/>
      <c r="C9" s="4"/>
      <c r="D9" s="4"/>
      <c r="E9" s="12" t="s">
        <v>17</v>
      </c>
      <c r="F9" s="4"/>
      <c r="G9" s="4"/>
      <c r="H9" s="13">
        <f>SUM(H5:H8)</f>
        <v>0</v>
      </c>
      <c r="I9" s="7"/>
      <c r="J9" s="13">
        <f>SUM(J5:J8)</f>
        <v>0</v>
      </c>
      <c r="K9" s="7"/>
      <c r="L9" s="13">
        <f>SUM(L5:L8)</f>
        <v>0</v>
      </c>
      <c r="M9" s="7"/>
      <c r="N9" s="13">
        <f>SUM(N5:N8)</f>
        <v>0</v>
      </c>
      <c r="O9" s="7"/>
      <c r="P9" s="7"/>
      <c r="Q9" s="7"/>
      <c r="R9" s="13">
        <f>SUM(R5:R8)</f>
        <v>0</v>
      </c>
      <c r="S9" s="8">
        <f>J9+N9+R9</f>
        <v>0</v>
      </c>
    </row>
    <row r="10" spans="1:19" ht="15" x14ac:dyDescent="0.2">
      <c r="A10" s="4" t="s">
        <v>0</v>
      </c>
      <c r="B10" s="5"/>
      <c r="C10" s="4"/>
      <c r="D10" s="4"/>
      <c r="E10" s="9" t="s">
        <v>18</v>
      </c>
      <c r="F10" s="4"/>
      <c r="G10" s="4"/>
      <c r="H10" s="7">
        <f>F10*G10</f>
        <v>0</v>
      </c>
      <c r="I10" s="7"/>
      <c r="J10" s="7">
        <f>H10*I10</f>
        <v>0</v>
      </c>
      <c r="K10" s="7"/>
      <c r="L10" s="7"/>
      <c r="M10" s="7"/>
      <c r="N10" s="7">
        <f>L10*M10</f>
        <v>0</v>
      </c>
      <c r="O10" s="7"/>
      <c r="P10" s="7"/>
      <c r="Q10" s="7"/>
      <c r="R10" s="7">
        <f>P10</f>
        <v>0</v>
      </c>
      <c r="S10" s="14"/>
    </row>
    <row r="11" spans="1:19" ht="15" x14ac:dyDescent="0.2">
      <c r="A11" s="4"/>
      <c r="B11" s="5"/>
      <c r="C11" s="4"/>
      <c r="D11" s="4"/>
      <c r="E11" s="9"/>
      <c r="F11" s="4"/>
      <c r="G11" s="4"/>
      <c r="H11" s="7">
        <f t="shared" ref="H11:H12" si="4">F11*G11</f>
        <v>0</v>
      </c>
      <c r="I11" s="7"/>
      <c r="J11" s="7">
        <f t="shared" ref="J11:J12" si="5">H11*I11</f>
        <v>0</v>
      </c>
      <c r="K11" s="7"/>
      <c r="L11" s="7"/>
      <c r="M11" s="7"/>
      <c r="N11" s="7">
        <f t="shared" ref="N11" si="6">L11*M11</f>
        <v>0</v>
      </c>
      <c r="O11" s="7"/>
      <c r="P11" s="7"/>
      <c r="Q11" s="7"/>
      <c r="R11" s="7">
        <f t="shared" ref="R11:R12" si="7">P11*Q11</f>
        <v>0</v>
      </c>
      <c r="S11" s="14"/>
    </row>
    <row r="12" spans="1:19" x14ac:dyDescent="0.2">
      <c r="A12" s="4"/>
      <c r="B12" s="5"/>
      <c r="C12" s="4"/>
      <c r="D12" s="4"/>
      <c r="E12" s="4"/>
      <c r="F12" s="4"/>
      <c r="G12" s="4"/>
      <c r="H12" s="7">
        <f t="shared" si="4"/>
        <v>0</v>
      </c>
      <c r="I12" s="7"/>
      <c r="J12" s="7">
        <f t="shared" si="5"/>
        <v>0</v>
      </c>
      <c r="K12" s="7"/>
      <c r="L12" s="7"/>
      <c r="M12" s="7"/>
      <c r="N12" s="7">
        <f>L12*M12</f>
        <v>0</v>
      </c>
      <c r="O12" s="7"/>
      <c r="P12" s="7"/>
      <c r="Q12" s="7"/>
      <c r="R12" s="7">
        <f t="shared" si="7"/>
        <v>0</v>
      </c>
      <c r="S12" s="8"/>
    </row>
    <row r="13" spans="1:19" x14ac:dyDescent="0.2">
      <c r="A13" s="4"/>
      <c r="B13" s="5"/>
      <c r="C13" s="4"/>
      <c r="D13" s="4"/>
      <c r="E13" s="12" t="s">
        <v>17</v>
      </c>
      <c r="F13" s="4"/>
      <c r="G13" s="4"/>
      <c r="H13" s="13">
        <f>SUM(H10:H12)</f>
        <v>0</v>
      </c>
      <c r="I13" s="7"/>
      <c r="J13" s="13">
        <f>SUM(J10:J12)</f>
        <v>0</v>
      </c>
      <c r="K13" s="7"/>
      <c r="L13" s="13">
        <f>SUM(L10:L12)</f>
        <v>0</v>
      </c>
      <c r="M13" s="7"/>
      <c r="N13" s="13">
        <f>SUM(N10:N12)</f>
        <v>0</v>
      </c>
      <c r="O13" s="7"/>
      <c r="P13" s="7"/>
      <c r="Q13" s="7"/>
      <c r="R13" s="13">
        <f>SUM(R10:R12)</f>
        <v>0</v>
      </c>
      <c r="S13" s="8">
        <f>J13+N13+R13</f>
        <v>0</v>
      </c>
    </row>
    <row r="14" spans="1:19" ht="15" x14ac:dyDescent="0.2">
      <c r="A14" s="4"/>
      <c r="B14" s="5"/>
      <c r="C14" s="4"/>
      <c r="D14" s="4"/>
      <c r="E14" s="9" t="s">
        <v>20</v>
      </c>
      <c r="F14" s="4"/>
      <c r="G14" s="4"/>
      <c r="H14" s="7">
        <f>F14*G14</f>
        <v>0</v>
      </c>
      <c r="I14" s="7"/>
      <c r="J14" s="7">
        <f>H14*I14</f>
        <v>0</v>
      </c>
      <c r="K14" s="7"/>
      <c r="L14" s="7"/>
      <c r="M14" s="7"/>
      <c r="N14" s="7">
        <f>L14*M14</f>
        <v>0</v>
      </c>
      <c r="O14" s="7"/>
      <c r="P14" s="7"/>
      <c r="Q14" s="7"/>
      <c r="R14" s="7">
        <f>P14*Q14</f>
        <v>0</v>
      </c>
      <c r="S14" s="14"/>
    </row>
    <row r="15" spans="1:19" x14ac:dyDescent="0.2">
      <c r="A15" s="4"/>
      <c r="B15" s="5"/>
      <c r="C15" s="4"/>
      <c r="D15" s="4"/>
      <c r="E15" s="4"/>
      <c r="F15" s="4"/>
      <c r="G15" s="4"/>
      <c r="H15" s="7">
        <f>F15*G15</f>
        <v>0</v>
      </c>
      <c r="I15" s="7"/>
      <c r="J15" s="7">
        <f t="shared" ref="J15" si="8">H15*I15</f>
        <v>0</v>
      </c>
      <c r="K15" s="7"/>
      <c r="L15" s="7"/>
      <c r="M15" s="7"/>
      <c r="N15" s="7">
        <f>L15*M15</f>
        <v>0</v>
      </c>
      <c r="O15" s="7"/>
      <c r="P15" s="7"/>
      <c r="Q15" s="7"/>
      <c r="R15" s="7">
        <f t="shared" ref="R15" si="9">P15*Q15</f>
        <v>0</v>
      </c>
      <c r="S15" s="14"/>
    </row>
    <row r="16" spans="1:19" x14ac:dyDescent="0.2">
      <c r="A16" s="4"/>
      <c r="B16" s="5"/>
      <c r="C16" s="4"/>
      <c r="D16" s="4"/>
      <c r="E16" s="12" t="s">
        <v>17</v>
      </c>
      <c r="F16" s="4"/>
      <c r="G16" s="4"/>
      <c r="H16" s="13">
        <f>SUM(H14:H15)</f>
        <v>0</v>
      </c>
      <c r="I16" s="7"/>
      <c r="J16" s="13">
        <f>SUM(J15:J15)</f>
        <v>0</v>
      </c>
      <c r="K16" s="7"/>
      <c r="L16" s="13">
        <f>SUM(L14:L15)</f>
        <v>0</v>
      </c>
      <c r="M16" s="7"/>
      <c r="N16" s="13">
        <f>SUM(N14:N15)</f>
        <v>0</v>
      </c>
      <c r="O16" s="7"/>
      <c r="P16" s="7"/>
      <c r="Q16" s="7"/>
      <c r="R16" s="13">
        <f>SUM(R14:R15)</f>
        <v>0</v>
      </c>
      <c r="S16" s="8">
        <f>J16+N16+R16</f>
        <v>0</v>
      </c>
    </row>
    <row r="17" spans="1:19" x14ac:dyDescent="0.2">
      <c r="A17" s="4"/>
      <c r="B17" s="5"/>
      <c r="C17" s="4"/>
      <c r="D17" s="4"/>
      <c r="E17" s="12" t="s">
        <v>17</v>
      </c>
      <c r="F17" s="4"/>
      <c r="G17" s="4"/>
      <c r="H17" s="13">
        <f>H9+H13+H16</f>
        <v>0</v>
      </c>
      <c r="I17" s="7"/>
      <c r="J17" s="13">
        <f>J9+J13+J16</f>
        <v>0</v>
      </c>
      <c r="K17" s="7"/>
      <c r="L17" s="13">
        <f>L9+L13+L16</f>
        <v>0</v>
      </c>
      <c r="M17" s="7"/>
      <c r="N17" s="13">
        <f>N9+N13+N16</f>
        <v>0</v>
      </c>
      <c r="O17" s="7"/>
      <c r="P17" s="7"/>
      <c r="Q17" s="7"/>
      <c r="R17" s="13">
        <f>R9+R13+R16</f>
        <v>0</v>
      </c>
      <c r="S17" s="13">
        <f>SUM(S5:S16)</f>
        <v>0</v>
      </c>
    </row>
    <row r="18" spans="1:19" x14ac:dyDescent="0.2">
      <c r="C18" s="15"/>
      <c r="R18" s="16">
        <f>J17+N17+R17</f>
        <v>0</v>
      </c>
      <c r="S18" s="16" t="s">
        <v>0</v>
      </c>
    </row>
    <row r="19" spans="1:19" ht="20.25" x14ac:dyDescent="0.3">
      <c r="F19" t="s">
        <v>0</v>
      </c>
      <c r="H19" s="1" t="s">
        <v>26</v>
      </c>
    </row>
    <row r="21" spans="1:19" ht="12.75" customHeight="1" x14ac:dyDescent="0.2">
      <c r="A21" s="25" t="s">
        <v>1</v>
      </c>
      <c r="B21" s="25" t="s">
        <v>2</v>
      </c>
      <c r="C21" s="25" t="s">
        <v>3</v>
      </c>
      <c r="D21" s="25" t="s">
        <v>4</v>
      </c>
      <c r="E21" s="25" t="s">
        <v>5</v>
      </c>
      <c r="F21" s="22" t="s">
        <v>6</v>
      </c>
      <c r="G21" s="22" t="s">
        <v>7</v>
      </c>
      <c r="H21" s="24" t="s">
        <v>8</v>
      </c>
      <c r="I21" s="24"/>
      <c r="J21" s="24"/>
      <c r="K21" s="25"/>
      <c r="L21" s="24" t="s">
        <v>9</v>
      </c>
      <c r="M21" s="24"/>
      <c r="N21" s="24"/>
      <c r="O21" s="24" t="s">
        <v>10</v>
      </c>
      <c r="P21" s="24"/>
      <c r="Q21" s="24"/>
      <c r="R21" s="24"/>
    </row>
    <row r="22" spans="1:19" ht="25.5" x14ac:dyDescent="0.2">
      <c r="A22" s="27"/>
      <c r="B22" s="27"/>
      <c r="C22" s="27"/>
      <c r="D22" s="27"/>
      <c r="E22" s="27"/>
      <c r="F22" s="23"/>
      <c r="G22" s="23"/>
      <c r="H22" s="2" t="s">
        <v>11</v>
      </c>
      <c r="I22" s="3" t="s">
        <v>12</v>
      </c>
      <c r="J22" s="2" t="s">
        <v>13</v>
      </c>
      <c r="K22" s="26"/>
      <c r="L22" s="2" t="s">
        <v>11</v>
      </c>
      <c r="M22" s="2" t="s">
        <v>14</v>
      </c>
      <c r="N22" s="2" t="s">
        <v>13</v>
      </c>
      <c r="O22" s="3" t="s">
        <v>15</v>
      </c>
      <c r="P22" s="2" t="s">
        <v>11</v>
      </c>
      <c r="Q22" s="2" t="s">
        <v>14</v>
      </c>
      <c r="R22" s="2" t="s">
        <v>13</v>
      </c>
    </row>
    <row r="23" spans="1:19" ht="15.75" x14ac:dyDescent="0.25">
      <c r="A23" s="4"/>
      <c r="B23" s="5"/>
      <c r="C23" s="4"/>
      <c r="D23" s="5"/>
      <c r="E23" s="6" t="s">
        <v>23</v>
      </c>
      <c r="F23" s="4"/>
      <c r="G23" s="4"/>
      <c r="H23" s="7">
        <f>F23*G23</f>
        <v>0</v>
      </c>
      <c r="I23" s="7"/>
      <c r="J23" s="7">
        <f>H23*I23</f>
        <v>0</v>
      </c>
      <c r="K23" s="7"/>
      <c r="L23" s="7"/>
      <c r="M23" s="7"/>
      <c r="N23" s="7">
        <f>L23*M23</f>
        <v>0</v>
      </c>
      <c r="O23" s="7"/>
      <c r="P23" s="7"/>
      <c r="Q23" s="7"/>
      <c r="R23" s="7">
        <f>P23*Q23</f>
        <v>0</v>
      </c>
      <c r="S23" s="8"/>
    </row>
    <row r="24" spans="1:19" ht="15" x14ac:dyDescent="0.2">
      <c r="A24" s="4"/>
      <c r="B24" s="5"/>
      <c r="C24" s="4"/>
      <c r="D24" s="4"/>
      <c r="E24" s="9" t="s">
        <v>16</v>
      </c>
      <c r="F24" s="4"/>
      <c r="G24" s="4"/>
      <c r="H24" s="7">
        <f>F24*G24</f>
        <v>0</v>
      </c>
      <c r="I24" s="7"/>
      <c r="J24" s="7">
        <f>H24*I24</f>
        <v>0</v>
      </c>
      <c r="K24" s="7"/>
      <c r="L24" s="7"/>
      <c r="M24" s="7"/>
      <c r="N24" s="7">
        <f>L24*M24</f>
        <v>0</v>
      </c>
      <c r="O24" s="7"/>
      <c r="P24" s="7"/>
      <c r="Q24" s="7"/>
      <c r="R24" s="7">
        <f t="shared" ref="R24:R26" si="10">P24*Q24</f>
        <v>0</v>
      </c>
      <c r="S24" s="8"/>
    </row>
    <row r="25" spans="1:19" ht="51" x14ac:dyDescent="0.2">
      <c r="A25" s="4">
        <v>1</v>
      </c>
      <c r="B25" s="5" t="s">
        <v>24</v>
      </c>
      <c r="C25" s="10">
        <v>45138</v>
      </c>
      <c r="D25" s="4"/>
      <c r="E25" s="11" t="s">
        <v>25</v>
      </c>
      <c r="F25" s="4">
        <v>0.5</v>
      </c>
      <c r="G25" s="4">
        <v>2</v>
      </c>
      <c r="H25" s="7">
        <f>F25*G25</f>
        <v>1</v>
      </c>
      <c r="I25" s="7">
        <v>600</v>
      </c>
      <c r="J25" s="7">
        <f>H25*I25</f>
        <v>600</v>
      </c>
      <c r="K25" s="7" t="s">
        <v>21</v>
      </c>
      <c r="L25" s="7">
        <v>0.5</v>
      </c>
      <c r="M25" s="7">
        <v>500</v>
      </c>
      <c r="N25" s="7">
        <f>L25*M25</f>
        <v>250</v>
      </c>
      <c r="O25" s="7"/>
      <c r="P25" s="7"/>
      <c r="Q25" s="7"/>
      <c r="R25" s="7">
        <f t="shared" si="10"/>
        <v>0</v>
      </c>
      <c r="S25" s="17"/>
    </row>
    <row r="26" spans="1:19" x14ac:dyDescent="0.2">
      <c r="A26" s="4"/>
      <c r="B26" s="5"/>
      <c r="C26" s="4"/>
      <c r="D26" s="4"/>
      <c r="E26" s="4"/>
      <c r="F26" s="4"/>
      <c r="G26" s="4"/>
      <c r="H26" s="7">
        <f>F26*G26</f>
        <v>0</v>
      </c>
      <c r="I26" s="7"/>
      <c r="J26" s="7">
        <f>H26*I26</f>
        <v>0</v>
      </c>
      <c r="K26" s="7"/>
      <c r="L26" s="7"/>
      <c r="M26" s="7"/>
      <c r="N26" s="7">
        <f>L26*M26</f>
        <v>0</v>
      </c>
      <c r="O26" s="7"/>
      <c r="P26" s="7"/>
      <c r="Q26" s="7"/>
      <c r="R26" s="7">
        <f t="shared" si="10"/>
        <v>0</v>
      </c>
      <c r="S26" s="17"/>
    </row>
    <row r="27" spans="1:19" x14ac:dyDescent="0.2">
      <c r="A27" s="4"/>
      <c r="B27" s="5"/>
      <c r="C27" s="4"/>
      <c r="D27" s="4"/>
      <c r="E27" s="12" t="s">
        <v>17</v>
      </c>
      <c r="F27" s="4"/>
      <c r="G27" s="4"/>
      <c r="H27" s="13">
        <f>SUM(H23:H26)</f>
        <v>1</v>
      </c>
      <c r="I27" s="7"/>
      <c r="J27" s="13">
        <f>SUM(J23:J26)</f>
        <v>600</v>
      </c>
      <c r="K27" s="7"/>
      <c r="L27" s="13">
        <f>SUM(L23:L26)</f>
        <v>0.5</v>
      </c>
      <c r="M27" s="7"/>
      <c r="N27" s="13">
        <f>SUM(N23:N26)</f>
        <v>250</v>
      </c>
      <c r="O27" s="7"/>
      <c r="P27" s="7"/>
      <c r="Q27" s="7"/>
      <c r="R27" s="13">
        <f>SUM(R23:R26)</f>
        <v>0</v>
      </c>
      <c r="S27" s="8">
        <f>J27+N27+R27</f>
        <v>850</v>
      </c>
    </row>
    <row r="28" spans="1:19" ht="15" x14ac:dyDescent="0.2">
      <c r="A28" s="4" t="s">
        <v>0</v>
      </c>
      <c r="B28" s="5"/>
      <c r="C28" s="4"/>
      <c r="D28" s="4"/>
      <c r="E28" s="9" t="s">
        <v>18</v>
      </c>
      <c r="F28" s="4"/>
      <c r="G28" s="4"/>
      <c r="H28" s="7">
        <f>F28*G28</f>
        <v>0</v>
      </c>
      <c r="I28" s="7"/>
      <c r="J28" s="7">
        <f>H28*I28</f>
        <v>0</v>
      </c>
      <c r="K28" s="7"/>
      <c r="L28" s="7"/>
      <c r="M28" s="7"/>
      <c r="N28" s="7">
        <f>L28*M28</f>
        <v>0</v>
      </c>
      <c r="O28" s="7"/>
      <c r="P28" s="7"/>
      <c r="Q28" s="7"/>
      <c r="R28" s="7">
        <f>P28</f>
        <v>0</v>
      </c>
      <c r="S28" s="14"/>
    </row>
    <row r="29" spans="1:19" ht="15" x14ac:dyDescent="0.2">
      <c r="A29" s="4"/>
      <c r="B29" s="5"/>
      <c r="C29" s="4"/>
      <c r="D29" s="4"/>
      <c r="E29" s="9"/>
      <c r="F29" s="4"/>
      <c r="G29" s="4"/>
      <c r="H29" s="7">
        <f t="shared" ref="H29:H36" si="11">F29*G29</f>
        <v>0</v>
      </c>
      <c r="I29" s="7"/>
      <c r="J29" s="7">
        <f t="shared" ref="J29:J36" si="12">H29*I29</f>
        <v>0</v>
      </c>
      <c r="K29" s="7"/>
      <c r="L29" s="7"/>
      <c r="M29" s="7"/>
      <c r="N29" s="7">
        <f t="shared" ref="N29:N35" si="13">L29*M29</f>
        <v>0</v>
      </c>
      <c r="O29" s="7"/>
      <c r="P29" s="7"/>
      <c r="Q29" s="7"/>
      <c r="R29" s="7">
        <f t="shared" ref="R29:R36" si="14">P29*Q29</f>
        <v>0</v>
      </c>
      <c r="S29" s="14"/>
    </row>
    <row r="30" spans="1:19" ht="63.75" x14ac:dyDescent="0.2">
      <c r="A30" s="4">
        <v>1</v>
      </c>
      <c r="B30" s="5" t="s">
        <v>34</v>
      </c>
      <c r="C30" s="10">
        <v>45133</v>
      </c>
      <c r="D30" s="4"/>
      <c r="E30" s="9" t="s">
        <v>35</v>
      </c>
      <c r="F30" s="4">
        <v>2.5</v>
      </c>
      <c r="G30" s="4">
        <v>2</v>
      </c>
      <c r="H30" s="7">
        <f t="shared" si="11"/>
        <v>5</v>
      </c>
      <c r="I30" s="7">
        <v>600</v>
      </c>
      <c r="J30" s="7">
        <f t="shared" si="12"/>
        <v>3000</v>
      </c>
      <c r="K30" s="7" t="s">
        <v>21</v>
      </c>
      <c r="L30" s="7">
        <v>1</v>
      </c>
      <c r="M30" s="7">
        <v>500</v>
      </c>
      <c r="N30" s="7">
        <f t="shared" si="13"/>
        <v>500</v>
      </c>
      <c r="O30" s="18" t="s">
        <v>37</v>
      </c>
      <c r="P30" s="7">
        <v>6</v>
      </c>
      <c r="Q30" s="7">
        <v>25</v>
      </c>
      <c r="R30" s="7">
        <f t="shared" si="14"/>
        <v>150</v>
      </c>
      <c r="S30" s="14"/>
    </row>
    <row r="31" spans="1:19" ht="25.5" x14ac:dyDescent="0.2">
      <c r="A31" s="4"/>
      <c r="B31" s="5"/>
      <c r="C31" s="10"/>
      <c r="D31" s="4"/>
      <c r="E31" s="9"/>
      <c r="F31" s="4"/>
      <c r="G31" s="4"/>
      <c r="H31" s="7">
        <f t="shared" si="11"/>
        <v>0</v>
      </c>
      <c r="I31" s="7"/>
      <c r="J31" s="7">
        <f t="shared" si="12"/>
        <v>0</v>
      </c>
      <c r="K31" s="18" t="s">
        <v>36</v>
      </c>
      <c r="L31" s="7">
        <v>2.5</v>
      </c>
      <c r="M31" s="7">
        <v>2000</v>
      </c>
      <c r="N31" s="7">
        <f t="shared" si="13"/>
        <v>5000</v>
      </c>
      <c r="O31" s="18" t="s">
        <v>38</v>
      </c>
      <c r="P31" s="7">
        <v>1</v>
      </c>
      <c r="Q31" s="7">
        <v>222</v>
      </c>
      <c r="R31" s="7">
        <f t="shared" si="14"/>
        <v>222</v>
      </c>
      <c r="S31" s="14"/>
    </row>
    <row r="32" spans="1:19" ht="15" x14ac:dyDescent="0.2">
      <c r="A32" s="4"/>
      <c r="B32" s="5"/>
      <c r="C32" s="10"/>
      <c r="D32" s="4"/>
      <c r="E32" s="9"/>
      <c r="F32" s="4"/>
      <c r="G32" s="4"/>
      <c r="H32" s="7">
        <f t="shared" si="11"/>
        <v>0</v>
      </c>
      <c r="I32" s="7"/>
      <c r="J32" s="7">
        <f t="shared" si="12"/>
        <v>0</v>
      </c>
      <c r="K32" s="7"/>
      <c r="L32" s="7"/>
      <c r="M32" s="7"/>
      <c r="N32" s="7">
        <f t="shared" si="13"/>
        <v>0</v>
      </c>
      <c r="O32" s="18" t="s">
        <v>39</v>
      </c>
      <c r="P32" s="7">
        <v>2</v>
      </c>
      <c r="Q32" s="7">
        <v>263</v>
      </c>
      <c r="R32" s="7">
        <f t="shared" si="14"/>
        <v>526</v>
      </c>
      <c r="S32" s="14"/>
    </row>
    <row r="33" spans="1:19" ht="15" x14ac:dyDescent="0.2">
      <c r="A33" s="4"/>
      <c r="B33" s="5"/>
      <c r="C33" s="10"/>
      <c r="D33" s="4"/>
      <c r="E33" s="9"/>
      <c r="F33" s="4"/>
      <c r="G33" s="4"/>
      <c r="H33" s="7">
        <f t="shared" si="11"/>
        <v>0</v>
      </c>
      <c r="I33" s="7"/>
      <c r="J33" s="7">
        <f t="shared" si="12"/>
        <v>0</v>
      </c>
      <c r="K33" s="7"/>
      <c r="L33" s="7"/>
      <c r="M33" s="7"/>
      <c r="N33" s="7">
        <f t="shared" si="13"/>
        <v>0</v>
      </c>
      <c r="O33" s="18" t="s">
        <v>40</v>
      </c>
      <c r="P33" s="7">
        <v>1</v>
      </c>
      <c r="Q33" s="7">
        <v>375</v>
      </c>
      <c r="R33" s="7">
        <f t="shared" si="14"/>
        <v>375</v>
      </c>
      <c r="S33" s="14"/>
    </row>
    <row r="34" spans="1:19" ht="15" x14ac:dyDescent="0.2">
      <c r="A34" s="4"/>
      <c r="B34" s="5"/>
      <c r="C34" s="10"/>
      <c r="D34" s="4"/>
      <c r="E34" s="9"/>
      <c r="F34" s="4"/>
      <c r="G34" s="4"/>
      <c r="H34" s="7">
        <f t="shared" si="11"/>
        <v>0</v>
      </c>
      <c r="I34" s="7"/>
      <c r="J34" s="7">
        <f t="shared" si="12"/>
        <v>0</v>
      </c>
      <c r="K34" s="7"/>
      <c r="L34" s="7"/>
      <c r="M34" s="7"/>
      <c r="N34" s="7">
        <f t="shared" si="13"/>
        <v>0</v>
      </c>
      <c r="O34" s="18" t="s">
        <v>41</v>
      </c>
      <c r="P34" s="7">
        <v>25</v>
      </c>
      <c r="Q34" s="7">
        <v>0.8</v>
      </c>
      <c r="R34" s="7">
        <f t="shared" si="14"/>
        <v>20</v>
      </c>
      <c r="S34" s="14"/>
    </row>
    <row r="35" spans="1:19" ht="15" x14ac:dyDescent="0.2">
      <c r="A35" s="4"/>
      <c r="B35" s="5"/>
      <c r="C35" s="10"/>
      <c r="D35" s="4"/>
      <c r="E35" s="9"/>
      <c r="F35" s="4"/>
      <c r="G35" s="4"/>
      <c r="H35" s="7">
        <f t="shared" si="11"/>
        <v>0</v>
      </c>
      <c r="I35" s="7"/>
      <c r="J35" s="7">
        <f t="shared" si="12"/>
        <v>0</v>
      </c>
      <c r="K35" s="7"/>
      <c r="L35" s="7"/>
      <c r="M35" s="7"/>
      <c r="N35" s="7">
        <f t="shared" si="13"/>
        <v>0</v>
      </c>
      <c r="O35" s="18"/>
      <c r="P35" s="7"/>
      <c r="Q35" s="7"/>
      <c r="R35" s="7">
        <f t="shared" si="14"/>
        <v>0</v>
      </c>
      <c r="S35" s="14"/>
    </row>
    <row r="36" spans="1:19" x14ac:dyDescent="0.2">
      <c r="A36" s="4"/>
      <c r="B36" s="5"/>
      <c r="C36" s="4"/>
      <c r="D36" s="4"/>
      <c r="E36" s="4"/>
      <c r="F36" s="4"/>
      <c r="G36" s="4"/>
      <c r="H36" s="7">
        <f t="shared" si="11"/>
        <v>0</v>
      </c>
      <c r="I36" s="7"/>
      <c r="J36" s="7">
        <f t="shared" si="12"/>
        <v>0</v>
      </c>
      <c r="M36" s="7"/>
      <c r="N36" s="7">
        <f>L31*M36</f>
        <v>0</v>
      </c>
      <c r="O36" s="7"/>
      <c r="P36" s="7"/>
      <c r="Q36" s="7"/>
      <c r="R36" s="7">
        <f t="shared" si="14"/>
        <v>0</v>
      </c>
      <c r="S36" s="8"/>
    </row>
    <row r="37" spans="1:19" x14ac:dyDescent="0.2">
      <c r="A37" s="4"/>
      <c r="B37" s="5"/>
      <c r="C37" s="4"/>
      <c r="D37" s="4"/>
      <c r="E37" s="12" t="s">
        <v>17</v>
      </c>
      <c r="F37" s="4"/>
      <c r="G37" s="4"/>
      <c r="H37" s="13">
        <f>SUM(H28:H36)</f>
        <v>5</v>
      </c>
      <c r="I37" s="7"/>
      <c r="J37" s="13">
        <f>SUM(J28:J36)</f>
        <v>3000</v>
      </c>
      <c r="K37" s="7"/>
      <c r="L37" s="13">
        <f>SUM(L28:L35)</f>
        <v>3.5</v>
      </c>
      <c r="M37" s="7"/>
      <c r="N37" s="13">
        <f>SUM(N28:N36)</f>
        <v>5500</v>
      </c>
      <c r="O37" s="7"/>
      <c r="P37" s="7"/>
      <c r="Q37" s="7"/>
      <c r="R37" s="13">
        <f>SUM(R28:R36)</f>
        <v>1293</v>
      </c>
      <c r="S37" s="8">
        <f>J37+N37+R37</f>
        <v>9793</v>
      </c>
    </row>
    <row r="38" spans="1:19" ht="15" x14ac:dyDescent="0.2">
      <c r="A38" s="4"/>
      <c r="B38" s="5"/>
      <c r="C38" s="4"/>
      <c r="D38" s="4"/>
      <c r="E38" s="9" t="s">
        <v>20</v>
      </c>
      <c r="F38" s="4"/>
      <c r="G38" s="4"/>
      <c r="H38" s="7">
        <f>F38*G38</f>
        <v>0</v>
      </c>
      <c r="I38" s="7"/>
      <c r="J38" s="7">
        <f>H38*I38</f>
        <v>0</v>
      </c>
      <c r="K38" s="7"/>
      <c r="L38" s="7"/>
      <c r="M38" s="7"/>
      <c r="N38" s="7">
        <f>L38*M38</f>
        <v>0</v>
      </c>
      <c r="O38" s="7"/>
      <c r="P38" s="7"/>
      <c r="Q38" s="7"/>
      <c r="R38" s="7">
        <f>P38*Q38</f>
        <v>0</v>
      </c>
      <c r="S38" s="14"/>
    </row>
    <row r="39" spans="1:19" x14ac:dyDescent="0.2">
      <c r="A39" s="4"/>
      <c r="B39" s="5"/>
      <c r="C39" s="4"/>
      <c r="D39" s="4"/>
      <c r="E39" s="4"/>
      <c r="F39" s="4"/>
      <c r="G39" s="4"/>
      <c r="H39" s="7">
        <f>F39*G39</f>
        <v>0</v>
      </c>
      <c r="I39" s="7"/>
      <c r="J39" s="7">
        <f t="shared" ref="J39" si="15">H39*I39</f>
        <v>0</v>
      </c>
      <c r="K39" s="7"/>
      <c r="L39" s="7"/>
      <c r="M39" s="7"/>
      <c r="N39" s="7">
        <f>L39*M39</f>
        <v>0</v>
      </c>
      <c r="O39" s="7"/>
      <c r="P39" s="7"/>
      <c r="Q39" s="7"/>
      <c r="R39" s="7">
        <f t="shared" ref="R39" si="16">P39*Q39</f>
        <v>0</v>
      </c>
      <c r="S39" s="14"/>
    </row>
    <row r="40" spans="1:19" x14ac:dyDescent="0.2">
      <c r="A40" s="4"/>
      <c r="B40" s="4"/>
      <c r="C40" s="4"/>
      <c r="D40" s="4"/>
      <c r="E40" s="12" t="s">
        <v>17</v>
      </c>
      <c r="F40" s="4"/>
      <c r="G40" s="4"/>
      <c r="H40" s="13">
        <f>SUM(H38:H39)</f>
        <v>0</v>
      </c>
      <c r="I40" s="7"/>
      <c r="J40" s="13">
        <f>SUM(J39:J39)</f>
        <v>0</v>
      </c>
      <c r="K40" s="7"/>
      <c r="L40" s="13">
        <f>SUM(L38:L39)</f>
        <v>0</v>
      </c>
      <c r="M40" s="7"/>
      <c r="N40" s="13">
        <f>SUM(N38:N39)</f>
        <v>0</v>
      </c>
      <c r="O40" s="7"/>
      <c r="P40" s="7"/>
      <c r="Q40" s="7"/>
      <c r="R40" s="13">
        <f>SUM(R38:R39)</f>
        <v>0</v>
      </c>
      <c r="S40" s="8">
        <f>J40+N40+R40</f>
        <v>0</v>
      </c>
    </row>
    <row r="41" spans="1:19" x14ac:dyDescent="0.2">
      <c r="A41" s="4"/>
      <c r="B41" s="5"/>
      <c r="C41" s="4"/>
      <c r="D41" s="4"/>
      <c r="E41" s="12" t="s">
        <v>17</v>
      </c>
      <c r="F41" s="4"/>
      <c r="G41" s="4"/>
      <c r="H41" s="13">
        <f>H27+H37+H40</f>
        <v>6</v>
      </c>
      <c r="I41" s="7"/>
      <c r="J41" s="13">
        <f>J27+J37+J40</f>
        <v>3600</v>
      </c>
      <c r="K41" s="7"/>
      <c r="L41" s="13">
        <f>L27+L37+L40</f>
        <v>4</v>
      </c>
      <c r="M41" s="7"/>
      <c r="N41" s="13">
        <f>N27+N37+N40</f>
        <v>5750</v>
      </c>
      <c r="O41" s="7"/>
      <c r="P41" s="7"/>
      <c r="Q41" s="7"/>
      <c r="R41" s="13">
        <f>R27+R37+R40</f>
        <v>1293</v>
      </c>
      <c r="S41" s="13">
        <f>SUM(S23:S40)</f>
        <v>10643</v>
      </c>
    </row>
    <row r="42" spans="1:19" x14ac:dyDescent="0.2">
      <c r="B42" s="5"/>
      <c r="C42" s="15"/>
      <c r="R42" s="16">
        <f>J41+N41+R41</f>
        <v>10643</v>
      </c>
      <c r="S42" s="16" t="s">
        <v>0</v>
      </c>
    </row>
    <row r="44" spans="1:19" ht="20.25" x14ac:dyDescent="0.3">
      <c r="F44" t="s">
        <v>0</v>
      </c>
      <c r="H44" s="1" t="s">
        <v>27</v>
      </c>
    </row>
    <row r="46" spans="1:19" ht="12.75" customHeight="1" x14ac:dyDescent="0.2">
      <c r="A46" s="25" t="s">
        <v>1</v>
      </c>
      <c r="B46" s="25" t="s">
        <v>2</v>
      </c>
      <c r="C46" s="25" t="s">
        <v>3</v>
      </c>
      <c r="D46" s="25" t="s">
        <v>4</v>
      </c>
      <c r="E46" s="25" t="s">
        <v>5</v>
      </c>
      <c r="F46" s="22" t="s">
        <v>6</v>
      </c>
      <c r="G46" s="22" t="s">
        <v>7</v>
      </c>
      <c r="H46" s="24" t="s">
        <v>8</v>
      </c>
      <c r="I46" s="24"/>
      <c r="J46" s="24"/>
      <c r="K46" s="25"/>
      <c r="L46" s="24" t="s">
        <v>9</v>
      </c>
      <c r="M46" s="24"/>
      <c r="N46" s="24"/>
      <c r="O46" s="24" t="s">
        <v>10</v>
      </c>
      <c r="P46" s="24"/>
      <c r="Q46" s="24"/>
      <c r="R46" s="24"/>
    </row>
    <row r="47" spans="1:19" ht="25.5" x14ac:dyDescent="0.2">
      <c r="A47" s="27"/>
      <c r="B47" s="27"/>
      <c r="C47" s="27"/>
      <c r="D47" s="27"/>
      <c r="E47" s="27"/>
      <c r="F47" s="23"/>
      <c r="G47" s="23"/>
      <c r="H47" s="2" t="s">
        <v>11</v>
      </c>
      <c r="I47" s="3" t="s">
        <v>12</v>
      </c>
      <c r="J47" s="2" t="s">
        <v>13</v>
      </c>
      <c r="K47" s="26"/>
      <c r="L47" s="2" t="s">
        <v>11</v>
      </c>
      <c r="M47" s="2" t="s">
        <v>14</v>
      </c>
      <c r="N47" s="2" t="s">
        <v>13</v>
      </c>
      <c r="O47" s="3" t="s">
        <v>15</v>
      </c>
      <c r="P47" s="2" t="s">
        <v>11</v>
      </c>
      <c r="Q47" s="2" t="s">
        <v>14</v>
      </c>
      <c r="R47" s="2" t="s">
        <v>13</v>
      </c>
    </row>
    <row r="48" spans="1:19" ht="15.75" x14ac:dyDescent="0.25">
      <c r="A48" s="4"/>
      <c r="B48" s="5"/>
      <c r="C48" s="4"/>
      <c r="D48" s="5"/>
      <c r="E48" s="6" t="s">
        <v>22</v>
      </c>
      <c r="F48" s="4"/>
      <c r="G48" s="4"/>
      <c r="H48" s="7">
        <f>F48*G48</f>
        <v>0</v>
      </c>
      <c r="I48" s="7"/>
      <c r="J48" s="7">
        <f>H48*I48</f>
        <v>0</v>
      </c>
      <c r="K48" s="7"/>
      <c r="L48" s="7"/>
      <c r="M48" s="7"/>
      <c r="N48" s="7">
        <f>L48*M48</f>
        <v>0</v>
      </c>
      <c r="O48" s="7"/>
      <c r="P48" s="7"/>
      <c r="Q48" s="7"/>
      <c r="R48" s="7">
        <f>P48*Q48</f>
        <v>0</v>
      </c>
      <c r="S48" s="8"/>
    </row>
    <row r="49" spans="1:19" ht="15" x14ac:dyDescent="0.2">
      <c r="A49" s="4"/>
      <c r="B49" s="5"/>
      <c r="C49" s="4"/>
      <c r="D49" s="4"/>
      <c r="E49" s="9" t="s">
        <v>16</v>
      </c>
      <c r="F49" s="4"/>
      <c r="G49" s="4"/>
      <c r="H49" s="7">
        <f>F49*G49</f>
        <v>0</v>
      </c>
      <c r="I49" s="7"/>
      <c r="J49" s="7">
        <f>H49*I49</f>
        <v>0</v>
      </c>
      <c r="K49" s="7"/>
      <c r="L49" s="7"/>
      <c r="M49" s="7"/>
      <c r="N49" s="7">
        <f>L49*M49</f>
        <v>0</v>
      </c>
      <c r="O49" s="7"/>
      <c r="P49" s="7"/>
      <c r="Q49" s="7"/>
      <c r="R49" s="7">
        <f t="shared" ref="R49:R55" si="17">P49*Q49</f>
        <v>0</v>
      </c>
      <c r="S49" s="8"/>
    </row>
    <row r="50" spans="1:19" ht="15" x14ac:dyDescent="0.2">
      <c r="A50" s="4"/>
      <c r="B50" s="5"/>
      <c r="C50" s="10"/>
      <c r="D50" s="4"/>
      <c r="E50" s="11"/>
      <c r="F50" s="4"/>
      <c r="G50" s="4"/>
      <c r="H50" s="7">
        <f t="shared" ref="H50:H55" si="18">F50*G50</f>
        <v>0</v>
      </c>
      <c r="I50" s="7"/>
      <c r="J50" s="7">
        <f t="shared" ref="J50:J55" si="19">H50*I50</f>
        <v>0</v>
      </c>
      <c r="K50" s="7"/>
      <c r="L50" s="7"/>
      <c r="M50" s="7"/>
      <c r="N50" s="7">
        <f t="shared" ref="N50:N55" si="20">L50*M50</f>
        <v>0</v>
      </c>
      <c r="O50" s="7"/>
      <c r="P50" s="7"/>
      <c r="Q50" s="7"/>
      <c r="R50" s="7">
        <f t="shared" si="17"/>
        <v>0</v>
      </c>
      <c r="S50" s="17"/>
    </row>
    <row r="51" spans="1:19" ht="38.25" x14ac:dyDescent="0.2">
      <c r="A51" s="4">
        <v>1</v>
      </c>
      <c r="B51" s="5" t="s">
        <v>28</v>
      </c>
      <c r="C51" s="10">
        <v>45158</v>
      </c>
      <c r="D51" s="4"/>
      <c r="E51" s="11" t="s">
        <v>29</v>
      </c>
      <c r="F51" s="4">
        <v>1</v>
      </c>
      <c r="G51" s="4">
        <v>2</v>
      </c>
      <c r="H51" s="7">
        <f t="shared" si="18"/>
        <v>2</v>
      </c>
      <c r="I51" s="7">
        <v>600</v>
      </c>
      <c r="J51" s="7">
        <f t="shared" si="19"/>
        <v>1200</v>
      </c>
      <c r="K51" s="7" t="s">
        <v>21</v>
      </c>
      <c r="L51" s="7">
        <v>0.5</v>
      </c>
      <c r="M51" s="7">
        <v>500</v>
      </c>
      <c r="N51" s="7">
        <f t="shared" si="20"/>
        <v>250</v>
      </c>
      <c r="O51" s="7"/>
      <c r="P51" s="7"/>
      <c r="Q51" s="7"/>
      <c r="R51" s="7">
        <f t="shared" si="17"/>
        <v>0</v>
      </c>
      <c r="S51" s="17"/>
    </row>
    <row r="52" spans="1:19" ht="15" x14ac:dyDescent="0.2">
      <c r="A52" s="4"/>
      <c r="B52" s="5"/>
      <c r="C52" s="10"/>
      <c r="D52" s="4"/>
      <c r="E52" s="11"/>
      <c r="F52" s="4"/>
      <c r="G52" s="4"/>
      <c r="H52" s="7">
        <f t="shared" si="18"/>
        <v>0</v>
      </c>
      <c r="I52" s="7"/>
      <c r="J52" s="7">
        <f t="shared" si="19"/>
        <v>0</v>
      </c>
      <c r="K52" s="7"/>
      <c r="L52" s="7"/>
      <c r="M52" s="7"/>
      <c r="N52" s="7">
        <f t="shared" si="20"/>
        <v>0</v>
      </c>
      <c r="O52" s="7"/>
      <c r="P52" s="7"/>
      <c r="Q52" s="7"/>
      <c r="R52" s="7">
        <f t="shared" si="17"/>
        <v>0</v>
      </c>
      <c r="S52" s="17"/>
    </row>
    <row r="53" spans="1:19" ht="51" x14ac:dyDescent="0.2">
      <c r="A53" s="4">
        <v>2</v>
      </c>
      <c r="B53" s="5" t="s">
        <v>30</v>
      </c>
      <c r="C53" s="10">
        <v>45139</v>
      </c>
      <c r="D53" s="4"/>
      <c r="E53" s="11" t="s">
        <v>25</v>
      </c>
      <c r="F53" s="4">
        <v>1</v>
      </c>
      <c r="G53" s="4">
        <v>2</v>
      </c>
      <c r="H53" s="7">
        <f t="shared" si="18"/>
        <v>2</v>
      </c>
      <c r="I53" s="7">
        <v>600</v>
      </c>
      <c r="J53" s="7">
        <f t="shared" si="19"/>
        <v>1200</v>
      </c>
      <c r="K53" s="7" t="s">
        <v>21</v>
      </c>
      <c r="L53" s="7">
        <v>0.5</v>
      </c>
      <c r="M53" s="7">
        <v>500</v>
      </c>
      <c r="N53" s="7">
        <f t="shared" si="20"/>
        <v>250</v>
      </c>
      <c r="O53" s="7"/>
      <c r="P53" s="7"/>
      <c r="Q53" s="7"/>
      <c r="R53" s="7">
        <f t="shared" si="17"/>
        <v>0</v>
      </c>
      <c r="S53" s="17"/>
    </row>
    <row r="54" spans="1:19" ht="15" x14ac:dyDescent="0.2">
      <c r="A54" s="4"/>
      <c r="B54" s="5"/>
      <c r="C54" s="10"/>
      <c r="D54" s="4"/>
      <c r="E54" s="11"/>
      <c r="F54" s="4"/>
      <c r="G54" s="4"/>
      <c r="H54" s="7">
        <f t="shared" si="18"/>
        <v>0</v>
      </c>
      <c r="I54" s="7"/>
      <c r="J54" s="7">
        <f t="shared" si="19"/>
        <v>0</v>
      </c>
      <c r="K54" s="7"/>
      <c r="L54" s="7"/>
      <c r="M54" s="7"/>
      <c r="N54" s="7">
        <f t="shared" si="20"/>
        <v>0</v>
      </c>
      <c r="O54" s="7"/>
      <c r="P54" s="7"/>
      <c r="Q54" s="7"/>
      <c r="R54" s="7">
        <f t="shared" si="17"/>
        <v>0</v>
      </c>
      <c r="S54" s="17"/>
    </row>
    <row r="55" spans="1:19" ht="63.75" x14ac:dyDescent="0.2">
      <c r="A55" s="4">
        <v>3</v>
      </c>
      <c r="B55" s="5" t="s">
        <v>31</v>
      </c>
      <c r="C55" s="10">
        <v>45168</v>
      </c>
      <c r="D55" s="4"/>
      <c r="E55" s="11" t="s">
        <v>32</v>
      </c>
      <c r="F55" s="4">
        <v>1</v>
      </c>
      <c r="G55" s="4">
        <v>1</v>
      </c>
      <c r="H55" s="7">
        <f t="shared" si="18"/>
        <v>1</v>
      </c>
      <c r="I55" s="7">
        <v>600</v>
      </c>
      <c r="J55" s="7">
        <f t="shared" si="19"/>
        <v>600</v>
      </c>
      <c r="K55" s="7" t="s">
        <v>21</v>
      </c>
      <c r="L55" s="7">
        <v>0.5</v>
      </c>
      <c r="M55" s="7">
        <v>500</v>
      </c>
      <c r="N55" s="7">
        <f t="shared" si="20"/>
        <v>250</v>
      </c>
      <c r="O55" s="7" t="s">
        <v>33</v>
      </c>
      <c r="P55" s="7">
        <v>0.2</v>
      </c>
      <c r="Q55" s="7">
        <v>70</v>
      </c>
      <c r="R55" s="7">
        <f t="shared" si="17"/>
        <v>14</v>
      </c>
      <c r="S55" s="17"/>
    </row>
    <row r="56" spans="1:19" ht="15" x14ac:dyDescent="0.2">
      <c r="A56" s="4"/>
      <c r="B56" s="5"/>
      <c r="C56" s="10"/>
      <c r="D56" s="4"/>
      <c r="E56" s="11"/>
      <c r="F56" s="4"/>
      <c r="G56" s="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7"/>
    </row>
    <row r="57" spans="1:19" ht="38.25" x14ac:dyDescent="0.2">
      <c r="A57" s="4">
        <v>4</v>
      </c>
      <c r="B57" s="5" t="s">
        <v>52</v>
      </c>
      <c r="C57" s="4"/>
      <c r="D57" s="4"/>
      <c r="E57" s="4"/>
      <c r="F57" s="4"/>
      <c r="G57" s="4"/>
      <c r="H57" s="7">
        <f>F57*G57</f>
        <v>0</v>
      </c>
      <c r="I57" s="7"/>
      <c r="J57" s="7">
        <f>H57*I57</f>
        <v>0</v>
      </c>
      <c r="K57" s="7"/>
      <c r="L57" s="7"/>
      <c r="M57" s="7"/>
      <c r="N57" s="7">
        <f>L57*M57</f>
        <v>0</v>
      </c>
      <c r="O57" s="7"/>
      <c r="P57" s="7"/>
      <c r="Q57" s="7"/>
      <c r="R57" s="19">
        <v>27000</v>
      </c>
      <c r="S57" s="17"/>
    </row>
    <row r="58" spans="1:19" x14ac:dyDescent="0.2">
      <c r="A58" s="4"/>
      <c r="B58" s="5"/>
      <c r="C58" s="4"/>
      <c r="D58" s="4"/>
      <c r="E58" s="12" t="s">
        <v>17</v>
      </c>
      <c r="F58" s="4"/>
      <c r="G58" s="4"/>
      <c r="H58" s="13">
        <f>SUM(H48:H57)</f>
        <v>5</v>
      </c>
      <c r="I58" s="7"/>
      <c r="J58" s="13">
        <f>SUM(J48:J57)</f>
        <v>3000</v>
      </c>
      <c r="K58" s="7"/>
      <c r="L58" s="13">
        <f>SUM(L48:L57)</f>
        <v>1.5</v>
      </c>
      <c r="M58" s="7"/>
      <c r="N58" s="13">
        <f>SUM(N48:N57)</f>
        <v>750</v>
      </c>
      <c r="O58" s="7"/>
      <c r="P58" s="7"/>
      <c r="Q58" s="7"/>
      <c r="R58" s="13">
        <f>SUM(R48:R57)</f>
        <v>27014</v>
      </c>
      <c r="S58" s="8">
        <f>J58+N58+R58</f>
        <v>30764</v>
      </c>
    </row>
    <row r="59" spans="1:19" ht="15" x14ac:dyDescent="0.2">
      <c r="A59" s="4" t="s">
        <v>0</v>
      </c>
      <c r="B59" s="5"/>
      <c r="C59" s="4"/>
      <c r="D59" s="4"/>
      <c r="E59" s="9" t="s">
        <v>18</v>
      </c>
      <c r="F59" s="4"/>
      <c r="G59" s="4"/>
      <c r="H59" s="7">
        <f>F59*G59</f>
        <v>0</v>
      </c>
      <c r="I59" s="7"/>
      <c r="J59" s="7">
        <f>H59*I59</f>
        <v>0</v>
      </c>
      <c r="K59" s="7"/>
      <c r="L59" s="7"/>
      <c r="M59" s="7"/>
      <c r="N59" s="7">
        <f>L59*M59</f>
        <v>0</v>
      </c>
      <c r="O59" s="7"/>
      <c r="P59" s="7"/>
      <c r="Q59" s="7"/>
      <c r="R59" s="7">
        <f>P59</f>
        <v>0</v>
      </c>
      <c r="S59" s="14"/>
    </row>
    <row r="60" spans="1:19" ht="15" x14ac:dyDescent="0.2">
      <c r="A60" s="4"/>
      <c r="B60" s="5"/>
      <c r="C60" s="4"/>
      <c r="D60" s="4"/>
      <c r="E60" s="9"/>
      <c r="F60" s="4"/>
      <c r="G60" s="4"/>
      <c r="H60" s="7">
        <f t="shared" ref="H60:H61" si="21">F60*G60</f>
        <v>0</v>
      </c>
      <c r="I60" s="7"/>
      <c r="J60" s="7">
        <f t="shared" ref="J60:J61" si="22">H60*I60</f>
        <v>0</v>
      </c>
      <c r="K60" s="7"/>
      <c r="L60" s="7"/>
      <c r="M60" s="7"/>
      <c r="N60" s="7">
        <f t="shared" ref="N60" si="23">L60*M60</f>
        <v>0</v>
      </c>
      <c r="O60" s="7"/>
      <c r="P60" s="7"/>
      <c r="Q60" s="7"/>
      <c r="R60" s="7">
        <f t="shared" ref="R60:R61" si="24">P60*Q60</f>
        <v>0</v>
      </c>
      <c r="S60" s="14"/>
    </row>
    <row r="61" spans="1:19" x14ac:dyDescent="0.2">
      <c r="A61" s="4"/>
      <c r="B61" s="5"/>
      <c r="C61" s="4"/>
      <c r="D61" s="4"/>
      <c r="E61" s="4"/>
      <c r="F61" s="4"/>
      <c r="G61" s="4"/>
      <c r="H61" s="7">
        <f t="shared" si="21"/>
        <v>0</v>
      </c>
      <c r="I61" s="7"/>
      <c r="J61" s="7">
        <f t="shared" si="22"/>
        <v>0</v>
      </c>
      <c r="K61" s="7"/>
      <c r="L61" s="7"/>
      <c r="M61" s="7"/>
      <c r="N61" s="7">
        <f>L61*M61</f>
        <v>0</v>
      </c>
      <c r="O61" s="7"/>
      <c r="P61" s="7"/>
      <c r="Q61" s="7"/>
      <c r="R61" s="7">
        <f t="shared" si="24"/>
        <v>0</v>
      </c>
      <c r="S61" s="8"/>
    </row>
    <row r="62" spans="1:19" x14ac:dyDescent="0.2">
      <c r="A62" s="4"/>
      <c r="B62" s="5"/>
      <c r="C62" s="4"/>
      <c r="D62" s="4"/>
      <c r="E62" s="12" t="s">
        <v>17</v>
      </c>
      <c r="F62" s="4"/>
      <c r="G62" s="4"/>
      <c r="H62" s="13">
        <f>SUM(H59:H61)</f>
        <v>0</v>
      </c>
      <c r="I62" s="7"/>
      <c r="J62" s="13">
        <f>SUM(J59:J61)</f>
        <v>0</v>
      </c>
      <c r="K62" s="7"/>
      <c r="L62" s="13">
        <f>SUM(L59:L61)</f>
        <v>0</v>
      </c>
      <c r="M62" s="7"/>
      <c r="N62" s="13">
        <f>SUM(N59:N61)</f>
        <v>0</v>
      </c>
      <c r="O62" s="7"/>
      <c r="P62" s="7"/>
      <c r="Q62" s="7"/>
      <c r="R62" s="13">
        <f>SUM(R59:R61)</f>
        <v>0</v>
      </c>
      <c r="S62" s="8">
        <f>J62+N62+R62</f>
        <v>0</v>
      </c>
    </row>
    <row r="63" spans="1:19" ht="15" x14ac:dyDescent="0.2">
      <c r="A63" s="4"/>
      <c r="B63" s="5"/>
      <c r="C63" s="4"/>
      <c r="D63" s="4"/>
      <c r="E63" s="9" t="s">
        <v>20</v>
      </c>
      <c r="F63" s="4"/>
      <c r="G63" s="4"/>
      <c r="H63" s="7">
        <f>F63*G63</f>
        <v>0</v>
      </c>
      <c r="I63" s="7"/>
      <c r="J63" s="7">
        <f>H63*I63</f>
        <v>0</v>
      </c>
      <c r="K63" s="7"/>
      <c r="L63" s="7"/>
      <c r="M63" s="7"/>
      <c r="N63" s="7">
        <f>L63*M63</f>
        <v>0</v>
      </c>
      <c r="O63" s="7"/>
      <c r="P63" s="7"/>
      <c r="Q63" s="7"/>
      <c r="R63" s="7">
        <f>P63*Q63</f>
        <v>0</v>
      </c>
      <c r="S63" s="14"/>
    </row>
    <row r="64" spans="1:19" ht="15" x14ac:dyDescent="0.2">
      <c r="A64" s="4"/>
      <c r="B64" s="5"/>
      <c r="C64" s="10"/>
      <c r="D64" s="4"/>
      <c r="E64" s="9"/>
      <c r="F64" s="4"/>
      <c r="G64" s="4"/>
      <c r="H64" s="7">
        <f>F64*G64</f>
        <v>0</v>
      </c>
      <c r="I64" s="7"/>
      <c r="J64" s="7">
        <f t="shared" ref="J64:J65" si="25">H64*I64</f>
        <v>0</v>
      </c>
      <c r="K64" s="7"/>
      <c r="L64" s="7"/>
      <c r="M64" s="7"/>
      <c r="N64" s="7">
        <f>L64*M64</f>
        <v>0</v>
      </c>
      <c r="O64" s="7"/>
      <c r="P64" s="7"/>
      <c r="Q64" s="7"/>
      <c r="R64" s="7">
        <f t="shared" ref="R64:R65" si="26">P64*Q64</f>
        <v>0</v>
      </c>
      <c r="S64" s="14"/>
    </row>
    <row r="65" spans="1:19" x14ac:dyDescent="0.2">
      <c r="A65" s="4"/>
      <c r="B65" s="5"/>
      <c r="C65" s="4"/>
      <c r="D65" s="4"/>
      <c r="E65" s="4"/>
      <c r="F65" s="4"/>
      <c r="G65" s="4"/>
      <c r="H65" s="7">
        <f>F65*G65</f>
        <v>0</v>
      </c>
      <c r="I65" s="7"/>
      <c r="J65" s="7">
        <f t="shared" si="25"/>
        <v>0</v>
      </c>
      <c r="K65" s="7"/>
      <c r="L65" s="7"/>
      <c r="M65" s="7"/>
      <c r="N65" s="7">
        <f>L65*M65</f>
        <v>0</v>
      </c>
      <c r="O65" s="7"/>
      <c r="P65" s="7"/>
      <c r="Q65" s="7"/>
      <c r="R65" s="7">
        <f t="shared" si="26"/>
        <v>0</v>
      </c>
      <c r="S65" s="14"/>
    </row>
    <row r="66" spans="1:19" x14ac:dyDescent="0.2">
      <c r="A66" s="4"/>
      <c r="B66" s="5"/>
      <c r="C66" s="4"/>
      <c r="D66" s="4"/>
      <c r="E66" s="12" t="s">
        <v>17</v>
      </c>
      <c r="F66" s="4"/>
      <c r="G66" s="4"/>
      <c r="H66" s="13">
        <f>SUM(H63:H65)</f>
        <v>0</v>
      </c>
      <c r="I66" s="7"/>
      <c r="J66" s="13">
        <f>SUM(J64:J65)</f>
        <v>0</v>
      </c>
      <c r="K66" s="7"/>
      <c r="L66" s="13">
        <f>SUM(L63:L65)</f>
        <v>0</v>
      </c>
      <c r="M66" s="7"/>
      <c r="N66" s="13">
        <f>SUM(N63:N65)</f>
        <v>0</v>
      </c>
      <c r="O66" s="7"/>
      <c r="P66" s="7"/>
      <c r="Q66" s="7"/>
      <c r="R66" s="13">
        <f>SUM(R63:R65)</f>
        <v>0</v>
      </c>
      <c r="S66" s="8">
        <f>J66+N66+R66</f>
        <v>0</v>
      </c>
    </row>
    <row r="67" spans="1:19" x14ac:dyDescent="0.2">
      <c r="A67" s="4"/>
      <c r="B67" s="5"/>
      <c r="C67" s="4"/>
      <c r="D67" s="4"/>
      <c r="E67" s="12" t="s">
        <v>17</v>
      </c>
      <c r="F67" s="4"/>
      <c r="G67" s="4"/>
      <c r="H67" s="13">
        <f>H58+H62+H66</f>
        <v>5</v>
      </c>
      <c r="I67" s="7"/>
      <c r="J67" s="13">
        <f>J58+J62+J66</f>
        <v>3000</v>
      </c>
      <c r="K67" s="7"/>
      <c r="L67" s="13">
        <f>L58+L62+L66</f>
        <v>1.5</v>
      </c>
      <c r="M67" s="7"/>
      <c r="N67" s="13">
        <f>N58+N62+N66</f>
        <v>750</v>
      </c>
      <c r="O67" s="7"/>
      <c r="P67" s="7"/>
      <c r="Q67" s="7"/>
      <c r="R67" s="13">
        <f>R58+R62+R66</f>
        <v>27014</v>
      </c>
      <c r="S67" s="13">
        <f>SUM(S48:S66)</f>
        <v>30764</v>
      </c>
    </row>
    <row r="68" spans="1:19" x14ac:dyDescent="0.2">
      <c r="C68" s="15"/>
      <c r="R68" s="16">
        <f>J67+N67+R67</f>
        <v>30764</v>
      </c>
      <c r="S68" s="16" t="s">
        <v>0</v>
      </c>
    </row>
    <row r="69" spans="1:19" ht="20.25" x14ac:dyDescent="0.3">
      <c r="F69" t="s">
        <v>0</v>
      </c>
      <c r="H69" s="1" t="s">
        <v>42</v>
      </c>
    </row>
    <row r="71" spans="1:19" x14ac:dyDescent="0.2">
      <c r="A71" s="25" t="s">
        <v>1</v>
      </c>
      <c r="B71" s="25" t="s">
        <v>2</v>
      </c>
      <c r="C71" s="25" t="s">
        <v>3</v>
      </c>
      <c r="D71" s="25" t="s">
        <v>4</v>
      </c>
      <c r="E71" s="25" t="s">
        <v>5</v>
      </c>
      <c r="F71" s="22" t="s">
        <v>6</v>
      </c>
      <c r="G71" s="22" t="s">
        <v>7</v>
      </c>
      <c r="H71" s="24" t="s">
        <v>8</v>
      </c>
      <c r="I71" s="24"/>
      <c r="J71" s="24"/>
      <c r="K71" s="25"/>
      <c r="L71" s="24" t="s">
        <v>9</v>
      </c>
      <c r="M71" s="24"/>
      <c r="N71" s="24"/>
      <c r="O71" s="24" t="s">
        <v>10</v>
      </c>
      <c r="P71" s="24"/>
      <c r="Q71" s="24"/>
      <c r="R71" s="24"/>
    </row>
    <row r="72" spans="1:19" ht="25.5" x14ac:dyDescent="0.2">
      <c r="A72" s="27"/>
      <c r="B72" s="27"/>
      <c r="C72" s="27"/>
      <c r="D72" s="27"/>
      <c r="E72" s="27"/>
      <c r="F72" s="23"/>
      <c r="G72" s="23"/>
      <c r="H72" s="2" t="s">
        <v>11</v>
      </c>
      <c r="I72" s="3" t="s">
        <v>12</v>
      </c>
      <c r="J72" s="2" t="s">
        <v>13</v>
      </c>
      <c r="K72" s="26"/>
      <c r="L72" s="2" t="s">
        <v>11</v>
      </c>
      <c r="M72" s="2" t="s">
        <v>14</v>
      </c>
      <c r="N72" s="2" t="s">
        <v>13</v>
      </c>
      <c r="O72" s="3" t="s">
        <v>15</v>
      </c>
      <c r="P72" s="2" t="s">
        <v>11</v>
      </c>
      <c r="Q72" s="2" t="s">
        <v>14</v>
      </c>
      <c r="R72" s="2" t="s">
        <v>13</v>
      </c>
    </row>
    <row r="73" spans="1:19" ht="15.75" x14ac:dyDescent="0.25">
      <c r="A73" s="4"/>
      <c r="B73" s="5"/>
      <c r="C73" s="4"/>
      <c r="D73" s="5"/>
      <c r="E73" s="6" t="s">
        <v>44</v>
      </c>
      <c r="F73" s="4"/>
      <c r="G73" s="4"/>
      <c r="H73" s="7">
        <f>F73*G73</f>
        <v>0</v>
      </c>
      <c r="I73" s="7"/>
      <c r="J73" s="7">
        <f>H73*I73</f>
        <v>0</v>
      </c>
      <c r="K73" s="7"/>
      <c r="L73" s="7"/>
      <c r="M73" s="7"/>
      <c r="N73" s="7">
        <f>L73*M73</f>
        <v>0</v>
      </c>
      <c r="O73" s="7"/>
      <c r="P73" s="7"/>
      <c r="Q73" s="7"/>
      <c r="R73" s="7">
        <f>P73*Q73</f>
        <v>0</v>
      </c>
      <c r="S73" s="8"/>
    </row>
    <row r="74" spans="1:19" ht="15" x14ac:dyDescent="0.2">
      <c r="A74" s="4"/>
      <c r="B74" s="5"/>
      <c r="C74" s="4"/>
      <c r="D74" s="4"/>
      <c r="E74" s="9" t="s">
        <v>16</v>
      </c>
      <c r="F74" s="4"/>
      <c r="G74" s="4"/>
      <c r="H74" s="7">
        <f>F74*G74</f>
        <v>0</v>
      </c>
      <c r="I74" s="7"/>
      <c r="J74" s="7">
        <f>H74*I74</f>
        <v>0</v>
      </c>
      <c r="K74" s="7"/>
      <c r="L74" s="7"/>
      <c r="M74" s="7"/>
      <c r="N74" s="7">
        <f>L74*M74</f>
        <v>0</v>
      </c>
      <c r="O74" s="7"/>
      <c r="P74" s="7"/>
      <c r="Q74" s="7"/>
      <c r="R74" s="7">
        <f t="shared" ref="R74:R76" si="27">P74*Q74</f>
        <v>0</v>
      </c>
      <c r="S74" s="8"/>
    </row>
    <row r="75" spans="1:19" ht="51" x14ac:dyDescent="0.2">
      <c r="A75" s="4">
        <v>1</v>
      </c>
      <c r="B75" s="5" t="s">
        <v>43</v>
      </c>
      <c r="C75" s="10">
        <v>45176</v>
      </c>
      <c r="D75" s="4"/>
      <c r="E75" s="11" t="s">
        <v>25</v>
      </c>
      <c r="F75" s="4">
        <v>0.5</v>
      </c>
      <c r="G75" s="4">
        <v>2</v>
      </c>
      <c r="H75" s="7">
        <f>F75*G75</f>
        <v>1</v>
      </c>
      <c r="I75" s="7">
        <v>600</v>
      </c>
      <c r="J75" s="7">
        <f>H75*I75</f>
        <v>600</v>
      </c>
      <c r="K75" s="7" t="s">
        <v>21</v>
      </c>
      <c r="L75" s="7">
        <v>0.5</v>
      </c>
      <c r="M75" s="7">
        <v>500</v>
      </c>
      <c r="N75" s="7">
        <f>L75*M75</f>
        <v>250</v>
      </c>
      <c r="O75" s="7"/>
      <c r="P75" s="7"/>
      <c r="Q75" s="7"/>
      <c r="R75" s="7">
        <f t="shared" si="27"/>
        <v>0</v>
      </c>
      <c r="S75" s="17"/>
    </row>
    <row r="76" spans="1:19" x14ac:dyDescent="0.2">
      <c r="A76" s="4"/>
      <c r="B76" s="5"/>
      <c r="C76" s="4"/>
      <c r="D76" s="4"/>
      <c r="E76" s="4"/>
      <c r="F76" s="4"/>
      <c r="G76" s="4"/>
      <c r="H76" s="7">
        <f>F76*G76</f>
        <v>0</v>
      </c>
      <c r="I76" s="7"/>
      <c r="J76" s="7">
        <f>H76*I76</f>
        <v>0</v>
      </c>
      <c r="K76" s="7"/>
      <c r="L76" s="7"/>
      <c r="M76" s="7"/>
      <c r="N76" s="7">
        <f>L76*M76</f>
        <v>0</v>
      </c>
      <c r="O76" s="7"/>
      <c r="P76" s="7"/>
      <c r="Q76" s="7"/>
      <c r="R76" s="7">
        <f t="shared" si="27"/>
        <v>0</v>
      </c>
      <c r="S76" s="17"/>
    </row>
    <row r="77" spans="1:19" x14ac:dyDescent="0.2">
      <c r="A77" s="4"/>
      <c r="B77" s="5"/>
      <c r="C77" s="4"/>
      <c r="D77" s="4"/>
      <c r="E77" s="12" t="s">
        <v>17</v>
      </c>
      <c r="F77" s="4"/>
      <c r="G77" s="4"/>
      <c r="H77" s="13">
        <f>SUM(H73:H76)</f>
        <v>1</v>
      </c>
      <c r="I77" s="7"/>
      <c r="J77" s="13">
        <f>SUM(J73:J76)</f>
        <v>600</v>
      </c>
      <c r="K77" s="7"/>
      <c r="L77" s="13">
        <f>SUM(L73:L76)</f>
        <v>0.5</v>
      </c>
      <c r="M77" s="7"/>
      <c r="N77" s="13">
        <f>SUM(N73:N76)</f>
        <v>250</v>
      </c>
      <c r="O77" s="7"/>
      <c r="P77" s="7"/>
      <c r="Q77" s="7"/>
      <c r="R77" s="13">
        <f>SUM(R73:R76)</f>
        <v>0</v>
      </c>
      <c r="S77" s="8">
        <f>J77+N77+R77</f>
        <v>850</v>
      </c>
    </row>
    <row r="78" spans="1:19" ht="15" x14ac:dyDescent="0.2">
      <c r="A78" s="4" t="s">
        <v>0</v>
      </c>
      <c r="B78" s="5"/>
      <c r="C78" s="4"/>
      <c r="D78" s="4"/>
      <c r="E78" s="9" t="s">
        <v>18</v>
      </c>
      <c r="F78" s="4"/>
      <c r="G78" s="4"/>
      <c r="H78" s="7">
        <f>F78*G78</f>
        <v>0</v>
      </c>
      <c r="I78" s="7"/>
      <c r="J78" s="7">
        <f>H78*I78</f>
        <v>0</v>
      </c>
      <c r="K78" s="7"/>
      <c r="L78" s="7"/>
      <c r="M78" s="7"/>
      <c r="N78" s="7">
        <f>L78*M78</f>
        <v>0</v>
      </c>
      <c r="O78" s="7"/>
      <c r="P78" s="7"/>
      <c r="Q78" s="7"/>
      <c r="R78" s="7">
        <f>P78</f>
        <v>0</v>
      </c>
      <c r="S78" s="14"/>
    </row>
    <row r="79" spans="1:19" ht="15" x14ac:dyDescent="0.2">
      <c r="A79" s="4"/>
      <c r="B79" s="5"/>
      <c r="C79" s="10"/>
      <c r="D79" s="4"/>
      <c r="E79" s="9" t="s">
        <v>0</v>
      </c>
      <c r="F79" s="4"/>
      <c r="G79" s="4"/>
      <c r="H79" s="7">
        <f t="shared" ref="H79:H80" si="28">F79*G79</f>
        <v>0</v>
      </c>
      <c r="I79" s="7"/>
      <c r="J79" s="7">
        <f>H79*I79</f>
        <v>0</v>
      </c>
      <c r="K79" s="7"/>
      <c r="L79" s="7"/>
      <c r="M79" s="7"/>
      <c r="N79" s="7">
        <f t="shared" ref="N79" si="29">L79*M79</f>
        <v>0</v>
      </c>
      <c r="O79" s="7"/>
      <c r="P79" s="7"/>
      <c r="Q79" s="7"/>
      <c r="R79" s="7">
        <f>P79*Q79</f>
        <v>0</v>
      </c>
      <c r="S79" s="14"/>
    </row>
    <row r="80" spans="1:19" x14ac:dyDescent="0.2">
      <c r="A80" s="4"/>
      <c r="B80" s="5"/>
      <c r="C80" s="4"/>
      <c r="D80" s="4"/>
      <c r="E80" s="4"/>
      <c r="F80" s="4"/>
      <c r="G80" s="4"/>
      <c r="H80" s="7">
        <f t="shared" si="28"/>
        <v>0</v>
      </c>
      <c r="I80" s="7"/>
      <c r="J80" s="7">
        <f t="shared" ref="J80" si="30">H80*I80</f>
        <v>0</v>
      </c>
      <c r="K80" s="7"/>
      <c r="L80" s="7"/>
      <c r="M80" s="7"/>
      <c r="N80" s="7">
        <f>L80*M80</f>
        <v>0</v>
      </c>
      <c r="O80" s="7"/>
      <c r="P80" s="7"/>
      <c r="Q80" s="7"/>
      <c r="R80" s="7">
        <f t="shared" ref="R80" si="31">P80*Q80</f>
        <v>0</v>
      </c>
      <c r="S80" s="8"/>
    </row>
    <row r="81" spans="1:19" x14ac:dyDescent="0.2">
      <c r="A81" s="4"/>
      <c r="B81" s="5"/>
      <c r="C81" s="4"/>
      <c r="D81" s="4"/>
      <c r="E81" s="12" t="s">
        <v>17</v>
      </c>
      <c r="F81" s="4"/>
      <c r="G81" s="4"/>
      <c r="H81" s="13">
        <f>SUM(H78:H80)</f>
        <v>0</v>
      </c>
      <c r="I81" s="7"/>
      <c r="J81" s="13">
        <f>SUM(J78:J80)</f>
        <v>0</v>
      </c>
      <c r="K81" s="7"/>
      <c r="L81" s="13">
        <f>SUM(L78:L80)</f>
        <v>0</v>
      </c>
      <c r="M81" s="7"/>
      <c r="N81" s="13">
        <f>SUM(N78:N80)</f>
        <v>0</v>
      </c>
      <c r="O81" s="7"/>
      <c r="P81" s="7"/>
      <c r="Q81" s="7"/>
      <c r="R81" s="13">
        <f>SUM(R78:R80)</f>
        <v>0</v>
      </c>
      <c r="S81" s="8">
        <f>J81+N81+R81</f>
        <v>0</v>
      </c>
    </row>
    <row r="82" spans="1:19" ht="15" x14ac:dyDescent="0.2">
      <c r="A82" s="4"/>
      <c r="B82" s="5"/>
      <c r="C82" s="4"/>
      <c r="D82" s="4"/>
      <c r="E82" s="9" t="s">
        <v>20</v>
      </c>
      <c r="F82" s="4"/>
      <c r="G82" s="4"/>
      <c r="H82" s="7">
        <f>F82*G82</f>
        <v>0</v>
      </c>
      <c r="I82" s="7"/>
      <c r="J82" s="7">
        <f>H82*I82</f>
        <v>0</v>
      </c>
      <c r="K82" s="7"/>
      <c r="L82" s="7"/>
      <c r="M82" s="7"/>
      <c r="N82" s="7">
        <f>L82*M82</f>
        <v>0</v>
      </c>
      <c r="O82" s="7"/>
      <c r="P82" s="7"/>
      <c r="Q82" s="7"/>
      <c r="R82" s="7">
        <f>P82*Q82</f>
        <v>0</v>
      </c>
      <c r="S82" s="14"/>
    </row>
    <row r="83" spans="1:19" x14ac:dyDescent="0.2">
      <c r="A83" s="4"/>
      <c r="B83" s="5"/>
      <c r="C83" s="4"/>
      <c r="D83" s="4"/>
      <c r="E83" s="4"/>
      <c r="F83" s="4"/>
      <c r="G83" s="4"/>
      <c r="H83" s="7">
        <f>F83*G83</f>
        <v>0</v>
      </c>
      <c r="I83" s="7"/>
      <c r="J83" s="7">
        <f t="shared" ref="J83" si="32">H83*I83</f>
        <v>0</v>
      </c>
      <c r="K83" s="7"/>
      <c r="L83" s="7"/>
      <c r="M83" s="7"/>
      <c r="N83" s="7">
        <f>L83*M83</f>
        <v>0</v>
      </c>
      <c r="O83" s="7"/>
      <c r="P83" s="7"/>
      <c r="Q83" s="7"/>
      <c r="R83" s="7">
        <f t="shared" ref="R83" si="33">P83*Q83</f>
        <v>0</v>
      </c>
      <c r="S83" s="14"/>
    </row>
    <row r="84" spans="1:19" x14ac:dyDescent="0.2">
      <c r="A84" s="4"/>
      <c r="B84" s="5"/>
      <c r="C84" s="4"/>
      <c r="D84" s="4"/>
      <c r="E84" s="12" t="s">
        <v>17</v>
      </c>
      <c r="F84" s="4"/>
      <c r="G84" s="4"/>
      <c r="H84" s="13">
        <f>SUM(H82:H83)</f>
        <v>0</v>
      </c>
      <c r="I84" s="7"/>
      <c r="J84" s="13">
        <f>SUM(J83:J83)</f>
        <v>0</v>
      </c>
      <c r="K84" s="7"/>
      <c r="L84" s="13">
        <f>SUM(L82:L83)</f>
        <v>0</v>
      </c>
      <c r="M84" s="7"/>
      <c r="N84" s="13">
        <f>SUM(N82:N83)</f>
        <v>0</v>
      </c>
      <c r="O84" s="7"/>
      <c r="P84" s="7"/>
      <c r="Q84" s="7"/>
      <c r="R84" s="13">
        <f>SUM(R82:R83)</f>
        <v>0</v>
      </c>
      <c r="S84" s="8">
        <f>J84+N84+R84</f>
        <v>0</v>
      </c>
    </row>
    <row r="85" spans="1:19" x14ac:dyDescent="0.2">
      <c r="A85" s="4"/>
      <c r="B85" s="5"/>
      <c r="C85" s="4"/>
      <c r="D85" s="4"/>
      <c r="E85" s="12" t="s">
        <v>17</v>
      </c>
      <c r="F85" s="4"/>
      <c r="G85" s="4"/>
      <c r="H85" s="13">
        <f>H77+H81+H84</f>
        <v>1</v>
      </c>
      <c r="I85" s="7"/>
      <c r="J85" s="13">
        <f>J77+J81+J84</f>
        <v>600</v>
      </c>
      <c r="K85" s="7"/>
      <c r="L85" s="13">
        <f>L77+L81+L84</f>
        <v>0.5</v>
      </c>
      <c r="M85" s="7"/>
      <c r="N85" s="13">
        <f>N77+N81+N84</f>
        <v>250</v>
      </c>
      <c r="O85" s="7"/>
      <c r="P85" s="7"/>
      <c r="Q85" s="7"/>
      <c r="R85" s="13">
        <f>R77+R81+R84</f>
        <v>0</v>
      </c>
      <c r="S85" s="13">
        <f>SUM(S73:S84)</f>
        <v>850</v>
      </c>
    </row>
    <row r="86" spans="1:19" x14ac:dyDescent="0.2">
      <c r="C86" s="15"/>
      <c r="R86" s="16">
        <f>J85+N85+R85</f>
        <v>850</v>
      </c>
      <c r="S86" s="16" t="s">
        <v>0</v>
      </c>
    </row>
    <row r="87" spans="1:19" ht="20.25" x14ac:dyDescent="0.3">
      <c r="F87" t="s">
        <v>0</v>
      </c>
      <c r="H87" s="1" t="s">
        <v>45</v>
      </c>
    </row>
    <row r="89" spans="1:19" ht="12.75" customHeight="1" x14ac:dyDescent="0.2">
      <c r="A89" s="25" t="s">
        <v>1</v>
      </c>
      <c r="B89" s="25" t="s">
        <v>2</v>
      </c>
      <c r="C89" s="25" t="s">
        <v>3</v>
      </c>
      <c r="D89" s="25" t="s">
        <v>4</v>
      </c>
      <c r="E89" s="25" t="s">
        <v>5</v>
      </c>
      <c r="F89" s="22" t="s">
        <v>6</v>
      </c>
      <c r="G89" s="22" t="s">
        <v>7</v>
      </c>
      <c r="H89" s="24" t="s">
        <v>8</v>
      </c>
      <c r="I89" s="24"/>
      <c r="J89" s="24"/>
      <c r="K89" s="25"/>
      <c r="L89" s="24" t="s">
        <v>9</v>
      </c>
      <c r="M89" s="24"/>
      <c r="N89" s="24"/>
      <c r="O89" s="24" t="s">
        <v>10</v>
      </c>
      <c r="P89" s="24"/>
      <c r="Q89" s="24"/>
      <c r="R89" s="24"/>
    </row>
    <row r="90" spans="1:19" ht="25.5" x14ac:dyDescent="0.2">
      <c r="A90" s="27"/>
      <c r="B90" s="27"/>
      <c r="C90" s="27"/>
      <c r="D90" s="27"/>
      <c r="E90" s="27"/>
      <c r="F90" s="23"/>
      <c r="G90" s="23"/>
      <c r="H90" s="2" t="s">
        <v>11</v>
      </c>
      <c r="I90" s="3" t="s">
        <v>12</v>
      </c>
      <c r="J90" s="2" t="s">
        <v>13</v>
      </c>
      <c r="K90" s="26"/>
      <c r="L90" s="2" t="s">
        <v>11</v>
      </c>
      <c r="M90" s="2" t="s">
        <v>14</v>
      </c>
      <c r="N90" s="2" t="s">
        <v>13</v>
      </c>
      <c r="O90" s="3" t="s">
        <v>15</v>
      </c>
      <c r="P90" s="2" t="s">
        <v>11</v>
      </c>
      <c r="Q90" s="2" t="s">
        <v>14</v>
      </c>
      <c r="R90" s="2" t="s">
        <v>13</v>
      </c>
    </row>
    <row r="91" spans="1:19" ht="15.75" x14ac:dyDescent="0.25">
      <c r="A91" s="4"/>
      <c r="B91" s="5"/>
      <c r="C91" s="4"/>
      <c r="D91" s="5"/>
      <c r="E91" s="6" t="s">
        <v>47</v>
      </c>
      <c r="F91" s="4"/>
      <c r="G91" s="4"/>
      <c r="H91" s="7">
        <f>F91*G91</f>
        <v>0</v>
      </c>
      <c r="I91" s="7"/>
      <c r="J91" s="7">
        <f>H91*I91</f>
        <v>0</v>
      </c>
      <c r="K91" s="7"/>
      <c r="L91" s="7"/>
      <c r="M91" s="7"/>
      <c r="N91" s="7">
        <f>L91*M91</f>
        <v>0</v>
      </c>
      <c r="O91" s="7"/>
      <c r="P91" s="7"/>
      <c r="Q91" s="7"/>
      <c r="R91" s="7">
        <f>P91*Q91</f>
        <v>0</v>
      </c>
      <c r="S91" s="8"/>
    </row>
    <row r="92" spans="1:19" ht="15" x14ac:dyDescent="0.2">
      <c r="A92" s="4"/>
      <c r="B92" s="5"/>
      <c r="C92" s="4"/>
      <c r="D92" s="4"/>
      <c r="E92" s="9" t="s">
        <v>16</v>
      </c>
      <c r="F92" s="4"/>
      <c r="G92" s="4"/>
      <c r="H92" s="7">
        <f>F92*G92</f>
        <v>0</v>
      </c>
      <c r="I92" s="7"/>
      <c r="J92" s="7">
        <f>H92*I92</f>
        <v>0</v>
      </c>
      <c r="K92" s="7"/>
      <c r="L92" s="7"/>
      <c r="M92" s="7"/>
      <c r="N92" s="7">
        <f>L92*M92</f>
        <v>0</v>
      </c>
      <c r="O92" s="7"/>
      <c r="P92" s="7"/>
      <c r="Q92" s="7"/>
      <c r="R92" s="7">
        <f t="shared" ref="R92:R101" si="34">P92*Q92</f>
        <v>0</v>
      </c>
      <c r="S92" s="8"/>
    </row>
    <row r="93" spans="1:19" ht="38.25" x14ac:dyDescent="0.2">
      <c r="A93" s="4">
        <v>1</v>
      </c>
      <c r="B93" s="5" t="s">
        <v>46</v>
      </c>
      <c r="C93" s="10">
        <v>45211</v>
      </c>
      <c r="D93" s="4"/>
      <c r="E93" s="9" t="s">
        <v>25</v>
      </c>
      <c r="F93" s="4">
        <v>1</v>
      </c>
      <c r="G93" s="4">
        <v>2</v>
      </c>
      <c r="H93" s="7">
        <f>F93*G93</f>
        <v>2</v>
      </c>
      <c r="I93" s="7">
        <v>600</v>
      </c>
      <c r="J93" s="7">
        <f>H93*I93</f>
        <v>1200</v>
      </c>
      <c r="K93" s="7" t="s">
        <v>21</v>
      </c>
      <c r="L93" s="7">
        <v>0.5</v>
      </c>
      <c r="M93" s="7">
        <v>500</v>
      </c>
      <c r="N93" s="7">
        <f>L93*M93</f>
        <v>250</v>
      </c>
      <c r="O93" s="7"/>
      <c r="P93" s="7"/>
      <c r="Q93" s="7"/>
      <c r="R93" s="7">
        <f>P93*Q93</f>
        <v>0</v>
      </c>
      <c r="S93" s="8"/>
    </row>
    <row r="94" spans="1:19" ht="15" x14ac:dyDescent="0.2">
      <c r="A94" s="4"/>
      <c r="B94" s="5"/>
      <c r="C94" s="4"/>
      <c r="D94" s="4"/>
      <c r="E94" s="9"/>
      <c r="F94" s="4"/>
      <c r="G94" s="4"/>
      <c r="H94" s="7"/>
      <c r="I94" s="7"/>
      <c r="J94" s="7"/>
      <c r="K94" s="7"/>
      <c r="L94" s="7"/>
      <c r="M94" s="7"/>
      <c r="N94" s="7"/>
      <c r="O94" s="7"/>
      <c r="P94" s="7"/>
      <c r="Q94" s="7"/>
      <c r="R94" s="7">
        <f>P94*Q94</f>
        <v>0</v>
      </c>
      <c r="S94" s="8"/>
    </row>
    <row r="95" spans="1:19" ht="15" x14ac:dyDescent="0.2">
      <c r="A95" s="4"/>
      <c r="B95" s="5"/>
      <c r="C95" s="4"/>
      <c r="D95" s="4"/>
      <c r="E95" s="9"/>
      <c r="F95" s="4"/>
      <c r="G95" s="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8"/>
    </row>
    <row r="96" spans="1:19" ht="38.25" x14ac:dyDescent="0.2">
      <c r="A96" s="4">
        <v>2</v>
      </c>
      <c r="B96" s="5" t="s">
        <v>46</v>
      </c>
      <c r="C96" s="10">
        <v>45201</v>
      </c>
      <c r="D96" s="4"/>
      <c r="E96" s="9" t="s">
        <v>25</v>
      </c>
      <c r="F96" s="4">
        <v>1</v>
      </c>
      <c r="G96" s="4">
        <v>2</v>
      </c>
      <c r="H96" s="7">
        <f>F96*G96</f>
        <v>2</v>
      </c>
      <c r="I96" s="7">
        <v>600</v>
      </c>
      <c r="J96" s="7">
        <f>H96*I96</f>
        <v>1200</v>
      </c>
      <c r="K96" s="7" t="s">
        <v>21</v>
      </c>
      <c r="L96" s="7">
        <v>0.5</v>
      </c>
      <c r="M96" s="7">
        <v>500</v>
      </c>
      <c r="N96" s="7">
        <f>L96*M96</f>
        <v>250</v>
      </c>
      <c r="O96" s="7"/>
      <c r="P96" s="7"/>
      <c r="Q96" s="7"/>
      <c r="R96" s="7"/>
      <c r="S96" s="8"/>
    </row>
    <row r="97" spans="1:19" ht="15" x14ac:dyDescent="0.2">
      <c r="A97" s="4"/>
      <c r="B97" s="5"/>
      <c r="C97" s="4"/>
      <c r="D97" s="4"/>
      <c r="E97" s="9"/>
      <c r="F97" s="4"/>
      <c r="G97" s="4"/>
      <c r="H97" s="7">
        <f t="shared" ref="H97:H99" si="35">F97*G97</f>
        <v>0</v>
      </c>
      <c r="I97" s="7"/>
      <c r="J97" s="7">
        <f t="shared" ref="J97:J99" si="36">H97*I97</f>
        <v>0</v>
      </c>
      <c r="K97" s="7"/>
      <c r="L97" s="7"/>
      <c r="M97" s="7"/>
      <c r="N97" s="7">
        <f t="shared" ref="N97:N99" si="37">L97*M97</f>
        <v>0</v>
      </c>
      <c r="O97" s="7"/>
      <c r="P97" s="7"/>
      <c r="Q97" s="7"/>
      <c r="R97" s="7"/>
      <c r="S97" s="8"/>
    </row>
    <row r="98" spans="1:19" ht="15" x14ac:dyDescent="0.2">
      <c r="A98" s="4"/>
      <c r="B98" s="5"/>
      <c r="C98" s="4"/>
      <c r="D98" s="4"/>
      <c r="E98" s="9"/>
      <c r="F98" s="4"/>
      <c r="G98" s="4"/>
      <c r="H98" s="7">
        <f t="shared" si="35"/>
        <v>0</v>
      </c>
      <c r="I98" s="7"/>
      <c r="J98" s="7">
        <f t="shared" si="36"/>
        <v>0</v>
      </c>
      <c r="K98" s="7"/>
      <c r="L98" s="7"/>
      <c r="M98" s="7"/>
      <c r="N98" s="7">
        <f t="shared" si="37"/>
        <v>0</v>
      </c>
      <c r="O98" s="7"/>
      <c r="P98" s="7"/>
      <c r="Q98" s="7"/>
      <c r="R98" s="7"/>
      <c r="S98" s="8"/>
    </row>
    <row r="99" spans="1:19" ht="38.25" x14ac:dyDescent="0.2">
      <c r="A99" s="4">
        <v>3</v>
      </c>
      <c r="B99" s="5" t="s">
        <v>46</v>
      </c>
      <c r="C99" s="10">
        <v>45202</v>
      </c>
      <c r="D99" s="4"/>
      <c r="E99" s="9" t="s">
        <v>25</v>
      </c>
      <c r="F99" s="4">
        <v>1</v>
      </c>
      <c r="G99" s="4">
        <v>2</v>
      </c>
      <c r="H99" s="7">
        <f t="shared" si="35"/>
        <v>2</v>
      </c>
      <c r="I99" s="7">
        <v>600</v>
      </c>
      <c r="J99" s="7">
        <f t="shared" si="36"/>
        <v>1200</v>
      </c>
      <c r="K99" s="7" t="s">
        <v>21</v>
      </c>
      <c r="L99" s="7">
        <v>0.5</v>
      </c>
      <c r="M99" s="7">
        <v>500</v>
      </c>
      <c r="N99" s="7">
        <f t="shared" si="37"/>
        <v>250</v>
      </c>
      <c r="O99" s="7"/>
      <c r="P99" s="7"/>
      <c r="Q99" s="7"/>
      <c r="R99" s="7"/>
      <c r="S99" s="8"/>
    </row>
    <row r="100" spans="1:19" ht="15" x14ac:dyDescent="0.2">
      <c r="A100" s="4"/>
      <c r="B100" s="5"/>
      <c r="C100" s="10"/>
      <c r="D100" s="4"/>
      <c r="E100" s="11"/>
      <c r="F100" s="4"/>
      <c r="G100" s="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17"/>
    </row>
    <row r="101" spans="1:19" x14ac:dyDescent="0.2">
      <c r="A101" s="4"/>
      <c r="B101" s="5"/>
      <c r="C101" s="4"/>
      <c r="D101" s="4"/>
      <c r="E101" s="4"/>
      <c r="F101" s="4"/>
      <c r="G101" s="4"/>
      <c r="H101" s="7">
        <f>F101*G101</f>
        <v>0</v>
      </c>
      <c r="I101" s="7"/>
      <c r="J101" s="7">
        <f>H101*I101</f>
        <v>0</v>
      </c>
      <c r="K101" s="7"/>
      <c r="L101" s="7"/>
      <c r="M101" s="7"/>
      <c r="N101" s="7">
        <f>L101*M101</f>
        <v>0</v>
      </c>
      <c r="O101" s="7"/>
      <c r="P101" s="7"/>
      <c r="Q101" s="7"/>
      <c r="R101" s="7">
        <f t="shared" si="34"/>
        <v>0</v>
      </c>
      <c r="S101" s="17"/>
    </row>
    <row r="102" spans="1:19" x14ac:dyDescent="0.2">
      <c r="A102" s="4"/>
      <c r="B102" s="5"/>
      <c r="C102" s="4"/>
      <c r="D102" s="4"/>
      <c r="E102" s="12" t="s">
        <v>17</v>
      </c>
      <c r="F102" s="4"/>
      <c r="G102" s="4"/>
      <c r="H102" s="13">
        <f>SUM(H91:H101)</f>
        <v>6</v>
      </c>
      <c r="I102" s="7"/>
      <c r="J102" s="13">
        <f>SUM(J91:J101)</f>
        <v>3600</v>
      </c>
      <c r="K102" s="7"/>
      <c r="L102" s="13">
        <f>SUM(L91:L101)</f>
        <v>1.5</v>
      </c>
      <c r="M102" s="7"/>
      <c r="N102" s="13">
        <f>SUM(N91:N101)</f>
        <v>750</v>
      </c>
      <c r="O102" s="7"/>
      <c r="P102" s="7"/>
      <c r="Q102" s="7"/>
      <c r="R102" s="13">
        <f>SUM(R91:R101)</f>
        <v>0</v>
      </c>
      <c r="S102" s="8">
        <f>J102+N102+R102</f>
        <v>4350</v>
      </c>
    </row>
    <row r="103" spans="1:19" ht="15" x14ac:dyDescent="0.2">
      <c r="A103" s="4" t="s">
        <v>0</v>
      </c>
      <c r="B103" s="5"/>
      <c r="C103" s="4"/>
      <c r="D103" s="4"/>
      <c r="E103" s="9" t="s">
        <v>18</v>
      </c>
      <c r="F103" s="4"/>
      <c r="G103" s="4"/>
      <c r="H103" s="7">
        <f>F103*G103</f>
        <v>0</v>
      </c>
      <c r="I103" s="7"/>
      <c r="J103" s="7">
        <f>H103*I103</f>
        <v>0</v>
      </c>
      <c r="K103" s="7"/>
      <c r="L103" s="7"/>
      <c r="M103" s="7"/>
      <c r="N103" s="7">
        <f>L103*M103</f>
        <v>0</v>
      </c>
      <c r="O103" s="7"/>
      <c r="P103" s="7"/>
      <c r="Q103" s="7"/>
      <c r="R103" s="7">
        <f>P103</f>
        <v>0</v>
      </c>
      <c r="S103" s="14"/>
    </row>
    <row r="104" spans="1:19" ht="15" x14ac:dyDescent="0.2">
      <c r="A104" s="4"/>
      <c r="B104" s="5"/>
      <c r="C104" s="10"/>
      <c r="D104" s="4"/>
      <c r="E104" s="9" t="s">
        <v>19</v>
      </c>
      <c r="F104" s="4"/>
      <c r="G104" s="4"/>
      <c r="H104" s="7">
        <f t="shared" ref="H104:H106" si="38">F104*G104</f>
        <v>0</v>
      </c>
      <c r="I104" s="7"/>
      <c r="J104" s="7">
        <f>H104*I104</f>
        <v>0</v>
      </c>
      <c r="K104" s="7"/>
      <c r="L104" s="7"/>
      <c r="M104" s="7"/>
      <c r="N104" s="7">
        <f t="shared" ref="N104:N105" si="39">L104*M104</f>
        <v>0</v>
      </c>
      <c r="O104" s="7"/>
      <c r="P104" s="7"/>
      <c r="Q104" s="7"/>
      <c r="R104" s="7">
        <f>P104*Q104</f>
        <v>0</v>
      </c>
      <c r="S104" s="14"/>
    </row>
    <row r="105" spans="1:19" ht="15" x14ac:dyDescent="0.2">
      <c r="A105" s="4"/>
      <c r="B105" s="5"/>
      <c r="C105" s="4"/>
      <c r="D105" s="4"/>
      <c r="E105" s="9"/>
      <c r="F105" s="4"/>
      <c r="G105" s="4"/>
      <c r="H105" s="7">
        <f t="shared" si="38"/>
        <v>0</v>
      </c>
      <c r="I105" s="7"/>
      <c r="J105" s="7">
        <f>H105*I105</f>
        <v>0</v>
      </c>
      <c r="K105" s="7"/>
      <c r="L105" s="7"/>
      <c r="M105" s="7"/>
      <c r="N105" s="7">
        <f t="shared" si="39"/>
        <v>0</v>
      </c>
      <c r="O105" s="7"/>
      <c r="P105" s="7"/>
      <c r="Q105" s="7"/>
      <c r="R105" s="7">
        <f t="shared" ref="R105:R106" si="40">P105*Q105</f>
        <v>0</v>
      </c>
      <c r="S105" s="14"/>
    </row>
    <row r="106" spans="1:19" x14ac:dyDescent="0.2">
      <c r="A106" s="4"/>
      <c r="B106" s="5"/>
      <c r="C106" s="4"/>
      <c r="D106" s="4"/>
      <c r="E106" s="4"/>
      <c r="F106" s="4"/>
      <c r="G106" s="4"/>
      <c r="H106" s="7">
        <f t="shared" si="38"/>
        <v>0</v>
      </c>
      <c r="I106" s="7"/>
      <c r="J106" s="7">
        <f t="shared" ref="J106" si="41">H106*I106</f>
        <v>0</v>
      </c>
      <c r="K106" s="7"/>
      <c r="L106" s="7"/>
      <c r="M106" s="7"/>
      <c r="N106" s="7">
        <f>L106*M106</f>
        <v>0</v>
      </c>
      <c r="O106" s="7"/>
      <c r="P106" s="7"/>
      <c r="Q106" s="7"/>
      <c r="R106" s="7">
        <f t="shared" si="40"/>
        <v>0</v>
      </c>
      <c r="S106" s="8"/>
    </row>
    <row r="107" spans="1:19" x14ac:dyDescent="0.2">
      <c r="A107" s="4"/>
      <c r="B107" s="5"/>
      <c r="C107" s="4"/>
      <c r="D107" s="4"/>
      <c r="E107" s="12" t="s">
        <v>17</v>
      </c>
      <c r="F107" s="4"/>
      <c r="G107" s="4"/>
      <c r="H107" s="13">
        <f>SUM(H103:H106)</f>
        <v>0</v>
      </c>
      <c r="I107" s="7"/>
      <c r="J107" s="13">
        <f>SUM(J103:J106)</f>
        <v>0</v>
      </c>
      <c r="K107" s="7"/>
      <c r="L107" s="13">
        <f>SUM(L103:L106)</f>
        <v>0</v>
      </c>
      <c r="M107" s="7"/>
      <c r="N107" s="13">
        <f>SUM(N103:N106)</f>
        <v>0</v>
      </c>
      <c r="O107" s="7"/>
      <c r="P107" s="7"/>
      <c r="Q107" s="7"/>
      <c r="R107" s="13">
        <f>SUM(R103:R106)</f>
        <v>0</v>
      </c>
      <c r="S107" s="8">
        <f>J107+N107+R107</f>
        <v>0</v>
      </c>
    </row>
    <row r="108" spans="1:19" ht="15" x14ac:dyDescent="0.2">
      <c r="A108" s="4"/>
      <c r="B108" s="5"/>
      <c r="C108" s="4"/>
      <c r="D108" s="4"/>
      <c r="E108" s="9" t="s">
        <v>20</v>
      </c>
      <c r="F108" s="4"/>
      <c r="G108" s="4"/>
      <c r="H108" s="7">
        <f>F108*G108</f>
        <v>0</v>
      </c>
      <c r="I108" s="7"/>
      <c r="J108" s="7">
        <f>H108*I108</f>
        <v>0</v>
      </c>
      <c r="K108" s="7"/>
      <c r="L108" s="7"/>
      <c r="M108" s="7"/>
      <c r="N108" s="7">
        <f>L108*M108</f>
        <v>0</v>
      </c>
      <c r="O108" s="7"/>
      <c r="P108" s="7"/>
      <c r="Q108" s="7"/>
      <c r="R108" s="7">
        <f>P108*Q108</f>
        <v>0</v>
      </c>
      <c r="S108" s="14"/>
    </row>
    <row r="109" spans="1:19" ht="15" x14ac:dyDescent="0.2">
      <c r="A109" s="4"/>
      <c r="B109" s="5"/>
      <c r="C109" s="10"/>
      <c r="D109" s="4"/>
      <c r="E109" s="9"/>
      <c r="F109" s="4"/>
      <c r="G109" s="4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14"/>
    </row>
    <row r="110" spans="1:19" x14ac:dyDescent="0.2">
      <c r="A110" s="4"/>
      <c r="B110" s="5"/>
      <c r="C110" s="4"/>
      <c r="D110" s="4"/>
      <c r="E110" s="4"/>
      <c r="F110" s="4"/>
      <c r="G110" s="4"/>
      <c r="H110" s="7">
        <f>F110*G110</f>
        <v>0</v>
      </c>
      <c r="I110" s="7"/>
      <c r="J110" s="7">
        <f t="shared" ref="J110" si="42">H110*I110</f>
        <v>0</v>
      </c>
      <c r="K110" s="7"/>
      <c r="L110" s="7"/>
      <c r="M110" s="7"/>
      <c r="N110" s="7">
        <f>L110*M110</f>
        <v>0</v>
      </c>
      <c r="O110" s="7"/>
      <c r="P110" s="7"/>
      <c r="Q110" s="7"/>
      <c r="R110" s="7">
        <f t="shared" ref="R110" si="43">P110*Q110</f>
        <v>0</v>
      </c>
      <c r="S110" s="14"/>
    </row>
    <row r="111" spans="1:19" x14ac:dyDescent="0.2">
      <c r="A111" s="4"/>
      <c r="B111" s="5"/>
      <c r="C111" s="4"/>
      <c r="D111" s="4"/>
      <c r="E111" s="12" t="s">
        <v>17</v>
      </c>
      <c r="F111" s="4"/>
      <c r="G111" s="4"/>
      <c r="H111" s="13">
        <f>SUM(H108:H110)</f>
        <v>0</v>
      </c>
      <c r="I111" s="7"/>
      <c r="J111" s="13">
        <f>SUM(J109:J110)</f>
        <v>0</v>
      </c>
      <c r="K111" s="7"/>
      <c r="L111" s="13">
        <f>SUM(L108:L110)</f>
        <v>0</v>
      </c>
      <c r="M111" s="7"/>
      <c r="N111" s="13">
        <f>SUM(N108:N110)</f>
        <v>0</v>
      </c>
      <c r="O111" s="7"/>
      <c r="P111" s="7"/>
      <c r="Q111" s="7"/>
      <c r="R111" s="13">
        <f>SUM(R108:R110)</f>
        <v>0</v>
      </c>
      <c r="S111" s="8">
        <f>J111+N111+R111</f>
        <v>0</v>
      </c>
    </row>
    <row r="112" spans="1:19" x14ac:dyDescent="0.2">
      <c r="A112" s="4"/>
      <c r="B112" s="5"/>
      <c r="C112" s="4"/>
      <c r="D112" s="4"/>
      <c r="E112" s="12" t="s">
        <v>17</v>
      </c>
      <c r="F112" s="4"/>
      <c r="G112" s="4"/>
      <c r="H112" s="13">
        <f>H102+H107+H111</f>
        <v>6</v>
      </c>
      <c r="I112" s="7"/>
      <c r="J112" s="13">
        <f>J102+J107+J111</f>
        <v>3600</v>
      </c>
      <c r="K112" s="7"/>
      <c r="L112" s="13">
        <f>L102+L107+L111</f>
        <v>1.5</v>
      </c>
      <c r="M112" s="7"/>
      <c r="N112" s="13">
        <f>N102+N107+N111</f>
        <v>750</v>
      </c>
      <c r="O112" s="7"/>
      <c r="P112" s="7"/>
      <c r="Q112" s="7"/>
      <c r="R112" s="13">
        <f>R102+R107+R111</f>
        <v>0</v>
      </c>
      <c r="S112" s="13">
        <f>SUM(S91:S111)</f>
        <v>4350</v>
      </c>
    </row>
    <row r="113" spans="1:19" x14ac:dyDescent="0.2">
      <c r="C113" s="15"/>
      <c r="R113" s="16">
        <f>J112+N112+R112</f>
        <v>4350</v>
      </c>
      <c r="S113" s="16" t="s">
        <v>0</v>
      </c>
    </row>
    <row r="114" spans="1:19" ht="20.25" x14ac:dyDescent="0.3">
      <c r="F114" t="s">
        <v>0</v>
      </c>
      <c r="H114" s="1" t="s">
        <v>48</v>
      </c>
    </row>
    <row r="116" spans="1:19" x14ac:dyDescent="0.2">
      <c r="A116" s="25" t="s">
        <v>1</v>
      </c>
      <c r="B116" s="25" t="s">
        <v>2</v>
      </c>
      <c r="C116" s="25" t="s">
        <v>3</v>
      </c>
      <c r="D116" s="25" t="s">
        <v>4</v>
      </c>
      <c r="E116" s="25" t="s">
        <v>5</v>
      </c>
      <c r="F116" s="22" t="s">
        <v>6</v>
      </c>
      <c r="G116" s="22" t="s">
        <v>7</v>
      </c>
      <c r="H116" s="24" t="s">
        <v>8</v>
      </c>
      <c r="I116" s="24"/>
      <c r="J116" s="24"/>
      <c r="K116" s="25"/>
      <c r="L116" s="24" t="s">
        <v>9</v>
      </c>
      <c r="M116" s="24"/>
      <c r="N116" s="24"/>
      <c r="O116" s="24" t="s">
        <v>10</v>
      </c>
      <c r="P116" s="24"/>
      <c r="Q116" s="24"/>
      <c r="R116" s="24"/>
    </row>
    <row r="117" spans="1:19" ht="25.5" x14ac:dyDescent="0.2">
      <c r="A117" s="27"/>
      <c r="B117" s="27"/>
      <c r="C117" s="27"/>
      <c r="D117" s="27"/>
      <c r="E117" s="27"/>
      <c r="F117" s="23"/>
      <c r="G117" s="23"/>
      <c r="H117" s="2" t="s">
        <v>11</v>
      </c>
      <c r="I117" s="3" t="s">
        <v>12</v>
      </c>
      <c r="J117" s="2" t="s">
        <v>13</v>
      </c>
      <c r="K117" s="26"/>
      <c r="L117" s="2" t="s">
        <v>11</v>
      </c>
      <c r="M117" s="2" t="s">
        <v>14</v>
      </c>
      <c r="N117" s="2" t="s">
        <v>13</v>
      </c>
      <c r="O117" s="3" t="s">
        <v>15</v>
      </c>
      <c r="P117" s="2" t="s">
        <v>11</v>
      </c>
      <c r="Q117" s="2" t="s">
        <v>14</v>
      </c>
      <c r="R117" s="2" t="s">
        <v>13</v>
      </c>
    </row>
    <row r="118" spans="1:19" ht="15.75" x14ac:dyDescent="0.25">
      <c r="A118" s="4"/>
      <c r="B118" s="5"/>
      <c r="C118" s="4"/>
      <c r="D118" s="5"/>
      <c r="E118" s="6" t="s">
        <v>44</v>
      </c>
      <c r="F118" s="4"/>
      <c r="G118" s="4"/>
      <c r="H118" s="7">
        <f>F118*G118</f>
        <v>0</v>
      </c>
      <c r="I118" s="7"/>
      <c r="J118" s="7">
        <f>H118*I118</f>
        <v>0</v>
      </c>
      <c r="K118" s="7"/>
      <c r="L118" s="7"/>
      <c r="M118" s="7"/>
      <c r="N118" s="7">
        <f>L118*M118</f>
        <v>0</v>
      </c>
      <c r="O118" s="7"/>
      <c r="P118" s="7"/>
      <c r="Q118" s="7"/>
      <c r="R118" s="7">
        <f>P118*Q118</f>
        <v>0</v>
      </c>
      <c r="S118" s="8"/>
    </row>
    <row r="119" spans="1:19" ht="15" x14ac:dyDescent="0.2">
      <c r="A119" s="4"/>
      <c r="B119" s="5"/>
      <c r="C119" s="4"/>
      <c r="D119" s="4"/>
      <c r="E119" s="9" t="s">
        <v>16</v>
      </c>
      <c r="F119" s="4"/>
      <c r="G119" s="4"/>
      <c r="H119" s="7">
        <f>F119*G119</f>
        <v>0</v>
      </c>
      <c r="I119" s="7"/>
      <c r="J119" s="7">
        <f>H119*I119</f>
        <v>0</v>
      </c>
      <c r="K119" s="7"/>
      <c r="L119" s="7"/>
      <c r="M119" s="7"/>
      <c r="N119" s="7">
        <f>L119*M119</f>
        <v>0</v>
      </c>
      <c r="O119" s="7"/>
      <c r="P119" s="7"/>
      <c r="Q119" s="7"/>
      <c r="R119" s="7">
        <f t="shared" ref="R119:R124" si="44">P119*Q119</f>
        <v>0</v>
      </c>
      <c r="S119" s="8"/>
    </row>
    <row r="120" spans="1:19" ht="15" x14ac:dyDescent="0.2">
      <c r="A120" s="4"/>
      <c r="B120" s="5"/>
      <c r="C120" s="10"/>
      <c r="D120" s="4"/>
      <c r="E120" s="11"/>
      <c r="F120" s="4"/>
      <c r="G120" s="4"/>
      <c r="H120" s="7">
        <f t="shared" ref="H120:H123" si="45">F120*G120</f>
        <v>0</v>
      </c>
      <c r="I120" s="7"/>
      <c r="J120" s="7">
        <f t="shared" ref="J120:J123" si="46">H120*I120</f>
        <v>0</v>
      </c>
      <c r="K120" s="7"/>
      <c r="L120" s="7"/>
      <c r="M120" s="7"/>
      <c r="N120" s="7">
        <f t="shared" ref="N120:N123" si="47">L120*M120</f>
        <v>0</v>
      </c>
      <c r="O120" s="7"/>
      <c r="P120" s="7"/>
      <c r="Q120" s="7"/>
      <c r="R120" s="7">
        <f t="shared" si="44"/>
        <v>0</v>
      </c>
      <c r="S120" s="17"/>
    </row>
    <row r="121" spans="1:19" ht="38.25" x14ac:dyDescent="0.2">
      <c r="A121" s="4">
        <v>1</v>
      </c>
      <c r="B121" s="5" t="s">
        <v>51</v>
      </c>
      <c r="C121" s="10">
        <v>45255</v>
      </c>
      <c r="D121" s="4"/>
      <c r="E121" s="11" t="s">
        <v>25</v>
      </c>
      <c r="F121" s="4">
        <v>1</v>
      </c>
      <c r="G121" s="4">
        <v>2</v>
      </c>
      <c r="H121" s="7">
        <f t="shared" si="45"/>
        <v>2</v>
      </c>
      <c r="I121" s="7">
        <v>600</v>
      </c>
      <c r="J121" s="7">
        <f t="shared" si="46"/>
        <v>1200</v>
      </c>
      <c r="K121" s="7" t="s">
        <v>21</v>
      </c>
      <c r="L121" s="7">
        <v>0.5</v>
      </c>
      <c r="M121" s="7">
        <v>500</v>
      </c>
      <c r="N121" s="7">
        <f t="shared" si="47"/>
        <v>250</v>
      </c>
      <c r="O121" s="7"/>
      <c r="P121" s="7"/>
      <c r="Q121" s="7"/>
      <c r="R121" s="7">
        <f t="shared" si="44"/>
        <v>0</v>
      </c>
      <c r="S121" s="17"/>
    </row>
    <row r="122" spans="1:19" ht="15" x14ac:dyDescent="0.2">
      <c r="A122" s="4"/>
      <c r="B122" s="5"/>
      <c r="C122" s="10"/>
      <c r="D122" s="4"/>
      <c r="E122" s="11"/>
      <c r="F122" s="4"/>
      <c r="G122" s="4"/>
      <c r="H122" s="7">
        <f t="shared" si="45"/>
        <v>0</v>
      </c>
      <c r="I122" s="7"/>
      <c r="J122" s="7">
        <f t="shared" si="46"/>
        <v>0</v>
      </c>
      <c r="K122" s="7"/>
      <c r="L122" s="7"/>
      <c r="M122" s="7"/>
      <c r="N122" s="7">
        <f t="shared" si="47"/>
        <v>0</v>
      </c>
      <c r="O122" s="7"/>
      <c r="P122" s="7"/>
      <c r="Q122" s="7"/>
      <c r="R122" s="7">
        <f t="shared" si="44"/>
        <v>0</v>
      </c>
      <c r="S122" s="17"/>
    </row>
    <row r="123" spans="1:19" ht="51" x14ac:dyDescent="0.2">
      <c r="A123" s="4">
        <v>2</v>
      </c>
      <c r="B123" s="5" t="s">
        <v>53</v>
      </c>
      <c r="C123" s="10">
        <v>45257</v>
      </c>
      <c r="D123" s="4"/>
      <c r="E123" s="11" t="s">
        <v>25</v>
      </c>
      <c r="F123" s="4">
        <v>2</v>
      </c>
      <c r="G123" s="4">
        <v>2</v>
      </c>
      <c r="H123" s="7">
        <f t="shared" si="45"/>
        <v>4</v>
      </c>
      <c r="I123" s="7">
        <v>600</v>
      </c>
      <c r="J123" s="7">
        <f t="shared" si="46"/>
        <v>2400</v>
      </c>
      <c r="K123" s="7" t="s">
        <v>21</v>
      </c>
      <c r="L123" s="7">
        <v>0.5</v>
      </c>
      <c r="M123" s="7">
        <v>500</v>
      </c>
      <c r="N123" s="7">
        <f t="shared" si="47"/>
        <v>250</v>
      </c>
      <c r="O123" s="7"/>
      <c r="P123" s="7"/>
      <c r="Q123" s="7"/>
      <c r="R123" s="7">
        <f t="shared" si="44"/>
        <v>0</v>
      </c>
      <c r="S123" s="17"/>
    </row>
    <row r="124" spans="1:19" x14ac:dyDescent="0.2">
      <c r="A124" s="4"/>
      <c r="B124" s="5"/>
      <c r="C124" s="4"/>
      <c r="D124" s="4"/>
      <c r="E124" s="4"/>
      <c r="F124" s="4"/>
      <c r="G124" s="4"/>
      <c r="H124" s="7">
        <f>F124*G124</f>
        <v>0</v>
      </c>
      <c r="I124" s="7"/>
      <c r="J124" s="7">
        <f>H124*I124</f>
        <v>0</v>
      </c>
      <c r="K124" s="7"/>
      <c r="L124" s="7"/>
      <c r="M124" s="7"/>
      <c r="N124" s="7">
        <f>L124*M124</f>
        <v>0</v>
      </c>
      <c r="O124" s="7"/>
      <c r="P124" s="7"/>
      <c r="Q124" s="7"/>
      <c r="R124" s="7">
        <f t="shared" si="44"/>
        <v>0</v>
      </c>
      <c r="S124" s="17"/>
    </row>
    <row r="125" spans="1:19" x14ac:dyDescent="0.2">
      <c r="A125" s="4"/>
      <c r="B125" s="5"/>
      <c r="C125" s="4"/>
      <c r="D125" s="4"/>
      <c r="E125" s="12" t="s">
        <v>17</v>
      </c>
      <c r="F125" s="4"/>
      <c r="G125" s="4"/>
      <c r="H125" s="13">
        <f>SUM(H118:H124)</f>
        <v>6</v>
      </c>
      <c r="I125" s="7"/>
      <c r="J125" s="13">
        <f>SUM(J118:J124)</f>
        <v>3600</v>
      </c>
      <c r="K125" s="7"/>
      <c r="L125" s="13">
        <f>SUM(L118:L124)</f>
        <v>1</v>
      </c>
      <c r="M125" s="7"/>
      <c r="N125" s="13">
        <f>SUM(N118:N124)</f>
        <v>500</v>
      </c>
      <c r="O125" s="7"/>
      <c r="P125" s="7"/>
      <c r="Q125" s="7"/>
      <c r="R125" s="13">
        <f>SUM(R118:R124)</f>
        <v>0</v>
      </c>
      <c r="S125" s="8">
        <f>J125+N125+R125</f>
        <v>4100</v>
      </c>
    </row>
    <row r="126" spans="1:19" ht="15" x14ac:dyDescent="0.2">
      <c r="A126" s="4" t="s">
        <v>0</v>
      </c>
      <c r="B126" s="5"/>
      <c r="C126" s="4"/>
      <c r="D126" s="4"/>
      <c r="E126" s="9" t="s">
        <v>18</v>
      </c>
      <c r="F126" s="4"/>
      <c r="G126" s="4"/>
      <c r="H126" s="7">
        <f>F126*G126</f>
        <v>0</v>
      </c>
      <c r="I126" s="7"/>
      <c r="J126" s="7">
        <f>H126*I126</f>
        <v>0</v>
      </c>
      <c r="K126" s="7"/>
      <c r="L126" s="7"/>
      <c r="M126" s="7"/>
      <c r="N126" s="7">
        <f>L126*M126</f>
        <v>0</v>
      </c>
      <c r="O126" s="7"/>
      <c r="P126" s="7"/>
      <c r="Q126" s="7"/>
      <c r="R126" s="7">
        <f>P126</f>
        <v>0</v>
      </c>
      <c r="S126" s="14"/>
    </row>
    <row r="127" spans="1:19" ht="25.5" x14ac:dyDescent="0.2">
      <c r="A127" s="4">
        <v>1</v>
      </c>
      <c r="B127" s="5" t="s">
        <v>49</v>
      </c>
      <c r="C127" s="10">
        <v>45252</v>
      </c>
      <c r="D127" s="4"/>
      <c r="E127" s="9" t="s">
        <v>50</v>
      </c>
      <c r="F127" s="4">
        <v>1.5</v>
      </c>
      <c r="G127" s="4">
        <v>2</v>
      </c>
      <c r="H127" s="7">
        <f t="shared" ref="H127:H129" si="48">F127*G127</f>
        <v>3</v>
      </c>
      <c r="I127" s="7">
        <v>600</v>
      </c>
      <c r="J127" s="7">
        <f>H127*I127</f>
        <v>1800</v>
      </c>
      <c r="K127" s="7" t="s">
        <v>21</v>
      </c>
      <c r="L127" s="7">
        <v>0.5</v>
      </c>
      <c r="M127" s="7">
        <v>500</v>
      </c>
      <c r="N127" s="7">
        <f t="shared" ref="N127:N128" si="49">L127*M127</f>
        <v>250</v>
      </c>
      <c r="O127" s="7"/>
      <c r="P127" s="7"/>
      <c r="Q127" s="7"/>
      <c r="R127" s="7">
        <f>P127*Q127</f>
        <v>0</v>
      </c>
      <c r="S127" s="14"/>
    </row>
    <row r="128" spans="1:19" ht="15" x14ac:dyDescent="0.2">
      <c r="A128" s="4"/>
      <c r="B128" s="5"/>
      <c r="C128" s="4"/>
      <c r="D128" s="4"/>
      <c r="E128" s="9"/>
      <c r="F128" s="4"/>
      <c r="G128" s="4"/>
      <c r="H128" s="7">
        <f t="shared" si="48"/>
        <v>0</v>
      </c>
      <c r="I128" s="7"/>
      <c r="J128" s="7">
        <f>H128*I128</f>
        <v>0</v>
      </c>
      <c r="K128" s="7"/>
      <c r="L128" s="7"/>
      <c r="M128" s="7"/>
      <c r="N128" s="7">
        <f t="shared" si="49"/>
        <v>0</v>
      </c>
      <c r="O128" s="7"/>
      <c r="P128" s="7"/>
      <c r="Q128" s="7"/>
      <c r="R128" s="7">
        <f t="shared" ref="R128:R129" si="50">P128*Q128</f>
        <v>0</v>
      </c>
      <c r="S128" s="14"/>
    </row>
    <row r="129" spans="1:19" x14ac:dyDescent="0.2">
      <c r="A129" s="4"/>
      <c r="B129" s="5"/>
      <c r="C129" s="4"/>
      <c r="D129" s="4"/>
      <c r="E129" s="4"/>
      <c r="F129" s="4"/>
      <c r="G129" s="4"/>
      <c r="H129" s="7">
        <f t="shared" si="48"/>
        <v>0</v>
      </c>
      <c r="I129" s="7"/>
      <c r="J129" s="7">
        <f t="shared" ref="J129" si="51">H129*I129</f>
        <v>0</v>
      </c>
      <c r="K129" s="7"/>
      <c r="L129" s="7"/>
      <c r="M129" s="7"/>
      <c r="N129" s="7">
        <f>L129*M129</f>
        <v>0</v>
      </c>
      <c r="O129" s="7"/>
      <c r="P129" s="7"/>
      <c r="Q129" s="7"/>
      <c r="R129" s="7">
        <f t="shared" si="50"/>
        <v>0</v>
      </c>
      <c r="S129" s="8"/>
    </row>
    <row r="130" spans="1:19" x14ac:dyDescent="0.2">
      <c r="A130" s="4"/>
      <c r="B130" s="5"/>
      <c r="C130" s="4"/>
      <c r="D130" s="4"/>
      <c r="E130" s="12" t="s">
        <v>17</v>
      </c>
      <c r="F130" s="4"/>
      <c r="G130" s="4"/>
      <c r="H130" s="13">
        <f>SUM(H126:H129)</f>
        <v>3</v>
      </c>
      <c r="I130" s="7"/>
      <c r="J130" s="13">
        <f>SUM(J126:J129)</f>
        <v>1800</v>
      </c>
      <c r="K130" s="7"/>
      <c r="L130" s="13">
        <f>SUM(L126:L129)</f>
        <v>0.5</v>
      </c>
      <c r="M130" s="7"/>
      <c r="N130" s="13">
        <f>SUM(N126:N129)</f>
        <v>250</v>
      </c>
      <c r="O130" s="7"/>
      <c r="P130" s="7"/>
      <c r="Q130" s="7"/>
      <c r="R130" s="13">
        <f>SUM(R126:R129)</f>
        <v>0</v>
      </c>
      <c r="S130" s="8">
        <f>J130+N130+R130</f>
        <v>2050</v>
      </c>
    </row>
    <row r="131" spans="1:19" ht="15" x14ac:dyDescent="0.2">
      <c r="A131" s="4"/>
      <c r="B131" s="5"/>
      <c r="C131" s="4"/>
      <c r="D131" s="4"/>
      <c r="E131" s="9" t="s">
        <v>20</v>
      </c>
      <c r="F131" s="4"/>
      <c r="G131" s="4"/>
      <c r="H131" s="7">
        <f>F131*G131</f>
        <v>0</v>
      </c>
      <c r="I131" s="7"/>
      <c r="J131" s="7">
        <f>H131*I131</f>
        <v>0</v>
      </c>
      <c r="K131" s="7"/>
      <c r="L131" s="7"/>
      <c r="M131" s="7"/>
      <c r="N131" s="7">
        <f>L131*M131</f>
        <v>0</v>
      </c>
      <c r="O131" s="7"/>
      <c r="P131" s="7"/>
      <c r="Q131" s="7"/>
      <c r="R131" s="7">
        <f>P131*Q131</f>
        <v>0</v>
      </c>
      <c r="S131" s="14"/>
    </row>
    <row r="132" spans="1:19" ht="15" x14ac:dyDescent="0.2">
      <c r="A132" s="4"/>
      <c r="B132" s="5"/>
      <c r="C132" s="10"/>
      <c r="D132" s="4"/>
      <c r="E132" s="9"/>
      <c r="F132" s="4"/>
      <c r="G132" s="4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14"/>
    </row>
    <row r="133" spans="1:19" ht="15" x14ac:dyDescent="0.2">
      <c r="A133" s="4"/>
      <c r="B133" s="5"/>
      <c r="C133" s="10"/>
      <c r="D133" s="4"/>
      <c r="E133" s="9"/>
      <c r="F133" s="4"/>
      <c r="G133" s="4"/>
      <c r="H133" s="7">
        <f>F133*G133</f>
        <v>0</v>
      </c>
      <c r="I133" s="7"/>
      <c r="J133" s="7">
        <f t="shared" ref="J133:J134" si="52">H133*I133</f>
        <v>0</v>
      </c>
      <c r="K133" s="7"/>
      <c r="L133" s="7"/>
      <c r="M133" s="7"/>
      <c r="N133" s="7">
        <f>L133*M133</f>
        <v>0</v>
      </c>
      <c r="O133" s="7"/>
      <c r="P133" s="7"/>
      <c r="Q133" s="7"/>
      <c r="R133" s="7">
        <f t="shared" ref="R133:R134" si="53">P133*Q133</f>
        <v>0</v>
      </c>
      <c r="S133" s="14"/>
    </row>
    <row r="134" spans="1:19" x14ac:dyDescent="0.2">
      <c r="A134" s="4"/>
      <c r="B134" s="5"/>
      <c r="C134" s="4"/>
      <c r="D134" s="4"/>
      <c r="E134" s="4"/>
      <c r="F134" s="4"/>
      <c r="G134" s="4"/>
      <c r="H134" s="7">
        <f>F134*G134</f>
        <v>0</v>
      </c>
      <c r="I134" s="7"/>
      <c r="J134" s="7">
        <f t="shared" si="52"/>
        <v>0</v>
      </c>
      <c r="K134" s="7"/>
      <c r="L134" s="7"/>
      <c r="M134" s="7"/>
      <c r="N134" s="7">
        <f>L134*M134</f>
        <v>0</v>
      </c>
      <c r="O134" s="7"/>
      <c r="P134" s="7"/>
      <c r="Q134" s="7"/>
      <c r="R134" s="7">
        <f t="shared" si="53"/>
        <v>0</v>
      </c>
      <c r="S134" s="14"/>
    </row>
    <row r="135" spans="1:19" x14ac:dyDescent="0.2">
      <c r="A135" s="4"/>
      <c r="B135" s="5"/>
      <c r="C135" s="4"/>
      <c r="D135" s="4"/>
      <c r="E135" s="12" t="s">
        <v>17</v>
      </c>
      <c r="F135" s="4"/>
      <c r="G135" s="4"/>
      <c r="H135" s="13">
        <f>SUM(H131:H134)</f>
        <v>0</v>
      </c>
      <c r="I135" s="7"/>
      <c r="J135" s="13">
        <f>SUM(J132:J134)</f>
        <v>0</v>
      </c>
      <c r="K135" s="7"/>
      <c r="L135" s="13">
        <f>SUM(L131:L134)</f>
        <v>0</v>
      </c>
      <c r="M135" s="7"/>
      <c r="N135" s="13">
        <f>SUM(N131:N134)</f>
        <v>0</v>
      </c>
      <c r="O135" s="7"/>
      <c r="P135" s="7"/>
      <c r="Q135" s="7"/>
      <c r="R135" s="13">
        <f>SUM(R131:R134)</f>
        <v>0</v>
      </c>
      <c r="S135" s="8">
        <f>J135+N135+R135</f>
        <v>0</v>
      </c>
    </row>
    <row r="136" spans="1:19" x14ac:dyDescent="0.2">
      <c r="A136" s="4"/>
      <c r="B136" s="5"/>
      <c r="C136" s="4"/>
      <c r="D136" s="4"/>
      <c r="E136" s="12" t="s">
        <v>17</v>
      </c>
      <c r="F136" s="4"/>
      <c r="G136" s="4"/>
      <c r="H136" s="13">
        <f>H125+H130+H135</f>
        <v>9</v>
      </c>
      <c r="I136" s="7"/>
      <c r="J136" s="13">
        <f>J125+J130+J135</f>
        <v>5400</v>
      </c>
      <c r="K136" s="7"/>
      <c r="L136" s="13">
        <f>L125+L130+L135</f>
        <v>1.5</v>
      </c>
      <c r="M136" s="7"/>
      <c r="N136" s="13">
        <f>N125+N130+N135</f>
        <v>750</v>
      </c>
      <c r="O136" s="7"/>
      <c r="P136" s="7"/>
      <c r="Q136" s="7"/>
      <c r="R136" s="13">
        <f>R125+R130+R135</f>
        <v>0</v>
      </c>
      <c r="S136" s="13">
        <f>SUM(S118:S135)</f>
        <v>6150</v>
      </c>
    </row>
    <row r="137" spans="1:19" x14ac:dyDescent="0.2">
      <c r="C137" s="15"/>
      <c r="R137" s="16">
        <f>J136+N136+R136</f>
        <v>6150</v>
      </c>
      <c r="S137" s="16" t="s">
        <v>0</v>
      </c>
    </row>
    <row r="138" spans="1:19" ht="20.25" x14ac:dyDescent="0.3">
      <c r="F138" t="s">
        <v>0</v>
      </c>
      <c r="H138" s="1" t="s">
        <v>56</v>
      </c>
    </row>
    <row r="140" spans="1:19" x14ac:dyDescent="0.2">
      <c r="A140" s="25" t="s">
        <v>1</v>
      </c>
      <c r="B140" s="25" t="s">
        <v>2</v>
      </c>
      <c r="C140" s="25" t="s">
        <v>3</v>
      </c>
      <c r="D140" s="25" t="s">
        <v>4</v>
      </c>
      <c r="E140" s="25" t="s">
        <v>5</v>
      </c>
      <c r="F140" s="22" t="s">
        <v>6</v>
      </c>
      <c r="G140" s="22" t="s">
        <v>7</v>
      </c>
      <c r="H140" s="24" t="s">
        <v>8</v>
      </c>
      <c r="I140" s="24"/>
      <c r="J140" s="24"/>
      <c r="K140" s="25"/>
      <c r="L140" s="24" t="s">
        <v>9</v>
      </c>
      <c r="M140" s="24"/>
      <c r="N140" s="24"/>
      <c r="O140" s="24" t="s">
        <v>10</v>
      </c>
      <c r="P140" s="24"/>
      <c r="Q140" s="24"/>
      <c r="R140" s="24"/>
    </row>
    <row r="141" spans="1:19" ht="25.5" x14ac:dyDescent="0.2">
      <c r="A141" s="27"/>
      <c r="B141" s="27"/>
      <c r="C141" s="27"/>
      <c r="D141" s="27"/>
      <c r="E141" s="27"/>
      <c r="F141" s="23"/>
      <c r="G141" s="23"/>
      <c r="H141" s="2" t="s">
        <v>11</v>
      </c>
      <c r="I141" s="3" t="s">
        <v>12</v>
      </c>
      <c r="J141" s="2" t="s">
        <v>13</v>
      </c>
      <c r="K141" s="26"/>
      <c r="L141" s="2" t="s">
        <v>11</v>
      </c>
      <c r="M141" s="2" t="s">
        <v>14</v>
      </c>
      <c r="N141" s="2" t="s">
        <v>13</v>
      </c>
      <c r="O141" s="3" t="s">
        <v>15</v>
      </c>
      <c r="P141" s="2" t="s">
        <v>11</v>
      </c>
      <c r="Q141" s="2" t="s">
        <v>14</v>
      </c>
      <c r="R141" s="2" t="s">
        <v>13</v>
      </c>
    </row>
    <row r="142" spans="1:19" ht="15.75" x14ac:dyDescent="0.25">
      <c r="A142" s="4"/>
      <c r="B142" s="5"/>
      <c r="C142" s="4"/>
      <c r="D142" s="5"/>
      <c r="E142" s="6" t="s">
        <v>44</v>
      </c>
      <c r="F142" s="4"/>
      <c r="G142" s="4"/>
      <c r="H142" s="7">
        <f>F142*G142</f>
        <v>0</v>
      </c>
      <c r="I142" s="7"/>
      <c r="J142" s="7">
        <f>H142*I142</f>
        <v>0</v>
      </c>
      <c r="K142" s="7"/>
      <c r="L142" s="7"/>
      <c r="M142" s="7"/>
      <c r="N142" s="7">
        <f>L142*M142</f>
        <v>0</v>
      </c>
      <c r="O142" s="7"/>
      <c r="P142" s="7"/>
      <c r="Q142" s="7"/>
      <c r="R142" s="7">
        <f>P142*Q142</f>
        <v>0</v>
      </c>
      <c r="S142" s="8"/>
    </row>
    <row r="143" spans="1:19" ht="15" x14ac:dyDescent="0.2">
      <c r="A143" s="4"/>
      <c r="B143" s="5"/>
      <c r="C143" s="4"/>
      <c r="D143" s="4"/>
      <c r="E143" s="9" t="s">
        <v>16</v>
      </c>
      <c r="F143" s="4"/>
      <c r="G143" s="4"/>
      <c r="H143" s="7">
        <f>F143*G143</f>
        <v>0</v>
      </c>
      <c r="I143" s="7"/>
      <c r="J143" s="7">
        <f>H143*I143</f>
        <v>0</v>
      </c>
      <c r="K143" s="7"/>
      <c r="L143" s="7"/>
      <c r="M143" s="7"/>
      <c r="N143" s="7">
        <f>L143*M143</f>
        <v>0</v>
      </c>
      <c r="O143" s="7"/>
      <c r="P143" s="7"/>
      <c r="Q143" s="7"/>
      <c r="R143" s="7">
        <f t="shared" ref="R143:R145" si="54">P143*Q143</f>
        <v>0</v>
      </c>
      <c r="S143" s="8"/>
    </row>
    <row r="144" spans="1:19" ht="15" x14ac:dyDescent="0.2">
      <c r="A144" s="4"/>
      <c r="B144" s="5"/>
      <c r="C144" s="10"/>
      <c r="D144" s="4"/>
      <c r="E144" s="11"/>
      <c r="F144" s="4"/>
      <c r="G144" s="4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7"/>
    </row>
    <row r="145" spans="1:19" x14ac:dyDescent="0.2">
      <c r="A145" s="4"/>
      <c r="B145" s="5"/>
      <c r="C145" s="4"/>
      <c r="D145" s="4"/>
      <c r="E145" s="4"/>
      <c r="F145" s="4"/>
      <c r="G145" s="4"/>
      <c r="H145" s="7">
        <f>F145*G145</f>
        <v>0</v>
      </c>
      <c r="I145" s="7"/>
      <c r="J145" s="7">
        <f>H145*I145</f>
        <v>0</v>
      </c>
      <c r="K145" s="7"/>
      <c r="L145" s="7"/>
      <c r="M145" s="7"/>
      <c r="N145" s="7">
        <f>L145*M145</f>
        <v>0</v>
      </c>
      <c r="O145" s="7"/>
      <c r="P145" s="7"/>
      <c r="Q145" s="7"/>
      <c r="R145" s="7">
        <f t="shared" si="54"/>
        <v>0</v>
      </c>
      <c r="S145" s="17"/>
    </row>
    <row r="146" spans="1:19" x14ac:dyDescent="0.2">
      <c r="A146" s="4"/>
      <c r="B146" s="5"/>
      <c r="C146" s="4"/>
      <c r="D146" s="4"/>
      <c r="E146" s="12" t="s">
        <v>17</v>
      </c>
      <c r="F146" s="4"/>
      <c r="G146" s="4"/>
      <c r="H146" s="13">
        <f>SUM(H142:H145)</f>
        <v>0</v>
      </c>
      <c r="I146" s="7"/>
      <c r="J146" s="13">
        <f>SUM(J142:J145)</f>
        <v>0</v>
      </c>
      <c r="K146" s="7"/>
      <c r="L146" s="13">
        <f>SUM(L142:L145)</f>
        <v>0</v>
      </c>
      <c r="M146" s="7"/>
      <c r="N146" s="13">
        <f>SUM(N142:N145)</f>
        <v>0</v>
      </c>
      <c r="O146" s="7"/>
      <c r="P146" s="7"/>
      <c r="Q146" s="7"/>
      <c r="R146" s="13">
        <f>SUM(R142:R145)</f>
        <v>0</v>
      </c>
      <c r="S146" s="8">
        <f>J146+N146+R146</f>
        <v>0</v>
      </c>
    </row>
    <row r="147" spans="1:19" ht="15" x14ac:dyDescent="0.2">
      <c r="A147" s="4"/>
      <c r="B147" s="5"/>
      <c r="C147" s="10"/>
      <c r="D147" s="4"/>
      <c r="E147" s="9"/>
      <c r="F147" s="4"/>
      <c r="G147" s="4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4"/>
    </row>
    <row r="148" spans="1:19" ht="15" x14ac:dyDescent="0.2">
      <c r="A148" s="4"/>
      <c r="B148" s="5"/>
      <c r="C148" s="10"/>
      <c r="D148" s="4"/>
      <c r="E148" s="9"/>
      <c r="F148" s="4"/>
      <c r="G148" s="4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14"/>
    </row>
    <row r="149" spans="1:19" x14ac:dyDescent="0.2">
      <c r="A149" s="4"/>
      <c r="B149" s="5"/>
      <c r="C149" s="4"/>
      <c r="D149" s="4"/>
      <c r="E149" s="4"/>
      <c r="F149" s="4"/>
      <c r="G149" s="4"/>
      <c r="H149" s="7">
        <f t="shared" ref="H149" si="55">F149*G149</f>
        <v>0</v>
      </c>
      <c r="I149" s="7"/>
      <c r="J149" s="7">
        <f t="shared" ref="J149" si="56">H149*I149</f>
        <v>0</v>
      </c>
      <c r="K149" s="7"/>
      <c r="L149" s="7"/>
      <c r="M149" s="7"/>
      <c r="N149" s="7">
        <f>L149*M149</f>
        <v>0</v>
      </c>
      <c r="O149" s="7"/>
      <c r="P149" s="7"/>
      <c r="Q149" s="7"/>
      <c r="R149" s="7">
        <f t="shared" ref="R149" si="57">P149*Q149</f>
        <v>0</v>
      </c>
      <c r="S149" s="8"/>
    </row>
    <row r="150" spans="1:19" x14ac:dyDescent="0.2">
      <c r="A150" s="4"/>
      <c r="B150" s="5"/>
      <c r="C150" s="4"/>
      <c r="D150" s="4"/>
      <c r="E150" s="12" t="s">
        <v>17</v>
      </c>
      <c r="F150" s="4"/>
      <c r="G150" s="4"/>
      <c r="H150" s="13">
        <f>SUM(H147:H149)</f>
        <v>0</v>
      </c>
      <c r="I150" s="7"/>
      <c r="J150" s="13">
        <f>SUM(J147:J149)</f>
        <v>0</v>
      </c>
      <c r="K150" s="7"/>
      <c r="L150" s="13">
        <f>SUM(L147:L149)</f>
        <v>0</v>
      </c>
      <c r="M150" s="7"/>
      <c r="N150" s="13">
        <f>SUM(N147:N149)</f>
        <v>0</v>
      </c>
      <c r="O150" s="7"/>
      <c r="P150" s="7"/>
      <c r="Q150" s="7"/>
      <c r="R150" s="13">
        <f>SUM(R147:R149)</f>
        <v>0</v>
      </c>
      <c r="S150" s="8">
        <f>J150+N150+R150</f>
        <v>0</v>
      </c>
    </row>
    <row r="151" spans="1:19" ht="15" x14ac:dyDescent="0.2">
      <c r="A151" s="4"/>
      <c r="B151" s="5"/>
      <c r="C151" s="4"/>
      <c r="D151" s="4"/>
      <c r="E151" s="9" t="s">
        <v>20</v>
      </c>
      <c r="F151" s="4"/>
      <c r="G151" s="4"/>
      <c r="H151" s="7">
        <f>F151*G151</f>
        <v>0</v>
      </c>
      <c r="I151" s="7"/>
      <c r="J151" s="7">
        <f>H151*I151</f>
        <v>0</v>
      </c>
      <c r="K151" s="7"/>
      <c r="L151" s="7"/>
      <c r="M151" s="7"/>
      <c r="N151" s="7">
        <f>L151*M151</f>
        <v>0</v>
      </c>
      <c r="O151" s="7"/>
      <c r="P151" s="7"/>
      <c r="Q151" s="7"/>
      <c r="R151" s="7">
        <f>P151*Q151</f>
        <v>0</v>
      </c>
      <c r="S151" s="14"/>
    </row>
    <row r="152" spans="1:19" ht="15" x14ac:dyDescent="0.2">
      <c r="A152" s="4"/>
      <c r="B152" s="5"/>
      <c r="C152" s="10"/>
      <c r="D152" s="4"/>
      <c r="E152" s="9"/>
      <c r="F152" s="4"/>
      <c r="G152" s="4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14"/>
    </row>
    <row r="153" spans="1:19" x14ac:dyDescent="0.2">
      <c r="A153" s="4"/>
      <c r="B153" s="5"/>
      <c r="C153" s="4"/>
      <c r="D153" s="4"/>
      <c r="E153" s="4"/>
      <c r="F153" s="4"/>
      <c r="G153" s="4"/>
      <c r="H153" s="7">
        <f>F153*G153</f>
        <v>0</v>
      </c>
      <c r="I153" s="7"/>
      <c r="J153" s="7">
        <f t="shared" ref="J153" si="58">H153*I153</f>
        <v>0</v>
      </c>
      <c r="K153" s="7"/>
      <c r="L153" s="7"/>
      <c r="M153" s="7"/>
      <c r="N153" s="7">
        <f>L153*M153</f>
        <v>0</v>
      </c>
      <c r="O153" s="7"/>
      <c r="P153" s="7"/>
      <c r="Q153" s="7"/>
      <c r="R153" s="7">
        <f t="shared" ref="R153" si="59">P153*Q153</f>
        <v>0</v>
      </c>
      <c r="S153" s="14"/>
    </row>
    <row r="154" spans="1:19" x14ac:dyDescent="0.2">
      <c r="A154" s="4"/>
      <c r="B154" s="5"/>
      <c r="C154" s="4"/>
      <c r="D154" s="4"/>
      <c r="E154" s="12" t="s">
        <v>17</v>
      </c>
      <c r="F154" s="4"/>
      <c r="G154" s="4"/>
      <c r="H154" s="13">
        <f>SUM(H151:H153)</f>
        <v>0</v>
      </c>
      <c r="I154" s="7"/>
      <c r="J154" s="13">
        <f>SUM(J152:J153)</f>
        <v>0</v>
      </c>
      <c r="K154" s="7"/>
      <c r="L154" s="13">
        <f>SUM(L151:L153)</f>
        <v>0</v>
      </c>
      <c r="M154" s="7"/>
      <c r="N154" s="13">
        <f>SUM(N151:N153)</f>
        <v>0</v>
      </c>
      <c r="O154" s="7"/>
      <c r="P154" s="7"/>
      <c r="Q154" s="7"/>
      <c r="R154" s="13">
        <f>SUM(R151:R153)</f>
        <v>0</v>
      </c>
      <c r="S154" s="8">
        <f>J154+N154+R154</f>
        <v>0</v>
      </c>
    </row>
    <row r="155" spans="1:19" x14ac:dyDescent="0.2">
      <c r="A155" s="4"/>
      <c r="B155" s="5"/>
      <c r="C155" s="4"/>
      <c r="D155" s="4"/>
      <c r="E155" s="12" t="s">
        <v>17</v>
      </c>
      <c r="F155" s="4"/>
      <c r="G155" s="4"/>
      <c r="H155" s="13">
        <f>H146+H150+H154</f>
        <v>0</v>
      </c>
      <c r="I155" s="7"/>
      <c r="J155" s="13">
        <f>J146+J150+J154</f>
        <v>0</v>
      </c>
      <c r="K155" s="7"/>
      <c r="L155" s="13">
        <f>L146+L150+L154</f>
        <v>0</v>
      </c>
      <c r="M155" s="7"/>
      <c r="N155" s="13">
        <f>N146+N150+N154</f>
        <v>0</v>
      </c>
      <c r="O155" s="7"/>
      <c r="P155" s="7"/>
      <c r="Q155" s="7"/>
      <c r="R155" s="13">
        <f>R146+R150+R154</f>
        <v>0</v>
      </c>
      <c r="S155" s="13">
        <f>SUM(S142:S154)</f>
        <v>0</v>
      </c>
    </row>
    <row r="156" spans="1:19" x14ac:dyDescent="0.2">
      <c r="C156" s="15"/>
      <c r="R156" s="16">
        <f>J155+N155+R155</f>
        <v>0</v>
      </c>
      <c r="S156" s="16" t="s">
        <v>0</v>
      </c>
    </row>
    <row r="158" spans="1:19" ht="15.75" x14ac:dyDescent="0.25">
      <c r="O158" s="20" t="s">
        <v>54</v>
      </c>
      <c r="P158" s="21">
        <f>R156+R137+R113+R86+R68+R42+R18</f>
        <v>52757</v>
      </c>
    </row>
  </sheetData>
  <mergeCells count="77">
    <mergeCell ref="L140:N140"/>
    <mergeCell ref="O140:R140"/>
    <mergeCell ref="A140:A141"/>
    <mergeCell ref="B140:B141"/>
    <mergeCell ref="C140:C141"/>
    <mergeCell ref="D140:D141"/>
    <mergeCell ref="E140:E141"/>
    <mergeCell ref="F140:F141"/>
    <mergeCell ref="F116:F117"/>
    <mergeCell ref="G116:G117"/>
    <mergeCell ref="H116:J116"/>
    <mergeCell ref="K116:K117"/>
    <mergeCell ref="G140:G141"/>
    <mergeCell ref="H140:J140"/>
    <mergeCell ref="K140:K141"/>
    <mergeCell ref="L116:N116"/>
    <mergeCell ref="O116:R116"/>
    <mergeCell ref="G89:G90"/>
    <mergeCell ref="H89:J89"/>
    <mergeCell ref="K89:K90"/>
    <mergeCell ref="L89:N89"/>
    <mergeCell ref="O89:R89"/>
    <mergeCell ref="A116:A117"/>
    <mergeCell ref="B116:B117"/>
    <mergeCell ref="C116:C117"/>
    <mergeCell ref="D116:D117"/>
    <mergeCell ref="E116:E117"/>
    <mergeCell ref="A89:A90"/>
    <mergeCell ref="B89:B90"/>
    <mergeCell ref="C89:C90"/>
    <mergeCell ref="D89:D90"/>
    <mergeCell ref="E89:E90"/>
    <mergeCell ref="F89:F90"/>
    <mergeCell ref="F71:F72"/>
    <mergeCell ref="G71:G72"/>
    <mergeCell ref="H71:J71"/>
    <mergeCell ref="K71:K72"/>
    <mergeCell ref="L71:N71"/>
    <mergeCell ref="O71:R71"/>
    <mergeCell ref="G46:G47"/>
    <mergeCell ref="H46:J46"/>
    <mergeCell ref="K46:K47"/>
    <mergeCell ref="L46:N46"/>
    <mergeCell ref="O46:R46"/>
    <mergeCell ref="A71:A72"/>
    <mergeCell ref="B71:B72"/>
    <mergeCell ref="C71:C72"/>
    <mergeCell ref="D71:D72"/>
    <mergeCell ref="E71:E72"/>
    <mergeCell ref="A46:A47"/>
    <mergeCell ref="B46:B47"/>
    <mergeCell ref="C46:C47"/>
    <mergeCell ref="D46:D47"/>
    <mergeCell ref="E46:E47"/>
    <mergeCell ref="F46:F47"/>
    <mergeCell ref="F3:F4"/>
    <mergeCell ref="G3:G4"/>
    <mergeCell ref="H3:J3"/>
    <mergeCell ref="K3:K4"/>
    <mergeCell ref="F21:F22"/>
    <mergeCell ref="G21:G22"/>
    <mergeCell ref="H21:J21"/>
    <mergeCell ref="K21:K22"/>
    <mergeCell ref="L3:N3"/>
    <mergeCell ref="O3:R3"/>
    <mergeCell ref="A3:A4"/>
    <mergeCell ref="B3:B4"/>
    <mergeCell ref="C3:C4"/>
    <mergeCell ref="D3:D4"/>
    <mergeCell ref="E3:E4"/>
    <mergeCell ref="L21:N21"/>
    <mergeCell ref="O21:R21"/>
    <mergeCell ref="A21:A22"/>
    <mergeCell ref="B21:B22"/>
    <mergeCell ref="C21:C22"/>
    <mergeCell ref="D21:D22"/>
    <mergeCell ref="E21:E22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2024-02-14T23:05:13Z</cp:lastPrinted>
  <dcterms:created xsi:type="dcterms:W3CDTF">2022-03-14T23:17:47Z</dcterms:created>
  <dcterms:modified xsi:type="dcterms:W3CDTF">2024-03-04T23:38:30Z</dcterms:modified>
</cp:coreProperties>
</file>