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D4DF6E08-5D5E-46CF-A17E-6084F384E97F}" xr6:coauthVersionLast="36" xr6:coauthVersionMax="36" xr10:uidLastSave="{00000000-0000-0000-0000-000000000000}"/>
  <bookViews>
    <workbookView xWindow="0" yWindow="0" windowWidth="28800" windowHeight="13020" xr2:uid="{9CEB8512-D662-450B-B4C4-2E0BA26D57B2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2" i="1" l="1"/>
  <c r="L132" i="1"/>
  <c r="R131" i="1"/>
  <c r="N131" i="1"/>
  <c r="J131" i="1"/>
  <c r="H131" i="1"/>
  <c r="R130" i="1"/>
  <c r="N130" i="1"/>
  <c r="J130" i="1"/>
  <c r="J132" i="1" s="1"/>
  <c r="H130" i="1"/>
  <c r="R128" i="1"/>
  <c r="N128" i="1"/>
  <c r="N132" i="1" s="1"/>
  <c r="J128" i="1"/>
  <c r="H128" i="1"/>
  <c r="H132" i="1" s="1"/>
  <c r="N127" i="1"/>
  <c r="L127" i="1"/>
  <c r="L133" i="1" s="1"/>
  <c r="R126" i="1"/>
  <c r="N126" i="1"/>
  <c r="J126" i="1"/>
  <c r="H126" i="1"/>
  <c r="R125" i="1"/>
  <c r="N125" i="1"/>
  <c r="J125" i="1"/>
  <c r="H125" i="1"/>
  <c r="R124" i="1"/>
  <c r="N124" i="1"/>
  <c r="J124" i="1"/>
  <c r="H124" i="1"/>
  <c r="R123" i="1"/>
  <c r="R127" i="1" s="1"/>
  <c r="N123" i="1"/>
  <c r="J123" i="1"/>
  <c r="J127" i="1" s="1"/>
  <c r="H123" i="1"/>
  <c r="H127" i="1" s="1"/>
  <c r="L122" i="1"/>
  <c r="R121" i="1"/>
  <c r="N121" i="1"/>
  <c r="J121" i="1"/>
  <c r="H121" i="1"/>
  <c r="R120" i="1"/>
  <c r="N120" i="1"/>
  <c r="H120" i="1"/>
  <c r="R119" i="1"/>
  <c r="N119" i="1"/>
  <c r="H119" i="1"/>
  <c r="J119" i="1" s="1"/>
  <c r="R118" i="1"/>
  <c r="N118" i="1"/>
  <c r="H118" i="1"/>
  <c r="J118" i="1" s="1"/>
  <c r="R117" i="1"/>
  <c r="R122" i="1" s="1"/>
  <c r="R133" i="1" s="1"/>
  <c r="N117" i="1"/>
  <c r="N122" i="1" s="1"/>
  <c r="N133" i="1" s="1"/>
  <c r="H117" i="1"/>
  <c r="H122" i="1" s="1"/>
  <c r="R109" i="1"/>
  <c r="N109" i="1"/>
  <c r="L109" i="1"/>
  <c r="R108" i="1"/>
  <c r="N108" i="1"/>
  <c r="J108" i="1"/>
  <c r="H108" i="1"/>
  <c r="R107" i="1"/>
  <c r="N107" i="1"/>
  <c r="J107" i="1"/>
  <c r="J109" i="1" s="1"/>
  <c r="S109" i="1" s="1"/>
  <c r="H107" i="1"/>
  <c r="R105" i="1"/>
  <c r="N105" i="1"/>
  <c r="J105" i="1"/>
  <c r="H105" i="1"/>
  <c r="H109" i="1" s="1"/>
  <c r="N104" i="1"/>
  <c r="N110" i="1" s="1"/>
  <c r="L104" i="1"/>
  <c r="L110" i="1" s="1"/>
  <c r="R103" i="1"/>
  <c r="N103" i="1"/>
  <c r="J103" i="1"/>
  <c r="H103" i="1"/>
  <c r="R102" i="1"/>
  <c r="N102" i="1"/>
  <c r="J102" i="1"/>
  <c r="H102" i="1"/>
  <c r="R101" i="1"/>
  <c r="N101" i="1"/>
  <c r="J101" i="1"/>
  <c r="H101" i="1"/>
  <c r="R100" i="1"/>
  <c r="R104" i="1" s="1"/>
  <c r="N100" i="1"/>
  <c r="J100" i="1"/>
  <c r="J104" i="1" s="1"/>
  <c r="H100" i="1"/>
  <c r="H104" i="1" s="1"/>
  <c r="R99" i="1"/>
  <c r="R110" i="1" s="1"/>
  <c r="N99" i="1"/>
  <c r="L99" i="1"/>
  <c r="R98" i="1"/>
  <c r="N98" i="1"/>
  <c r="J98" i="1"/>
  <c r="H98" i="1"/>
  <c r="R96" i="1"/>
  <c r="N96" i="1"/>
  <c r="J96" i="1"/>
  <c r="H96" i="1"/>
  <c r="R95" i="1"/>
  <c r="N95" i="1"/>
  <c r="J95" i="1"/>
  <c r="J99" i="1" s="1"/>
  <c r="H95" i="1"/>
  <c r="H99" i="1" s="1"/>
  <c r="R87" i="1"/>
  <c r="L87" i="1"/>
  <c r="R86" i="1"/>
  <c r="N86" i="1"/>
  <c r="J86" i="1"/>
  <c r="H86" i="1"/>
  <c r="R85" i="1"/>
  <c r="N85" i="1"/>
  <c r="J85" i="1"/>
  <c r="J87" i="1" s="1"/>
  <c r="H85" i="1"/>
  <c r="R83" i="1"/>
  <c r="N83" i="1"/>
  <c r="N87" i="1" s="1"/>
  <c r="J83" i="1"/>
  <c r="H83" i="1"/>
  <c r="H87" i="1" s="1"/>
  <c r="R82" i="1"/>
  <c r="R88" i="1" s="1"/>
  <c r="N82" i="1"/>
  <c r="L82" i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N78" i="1"/>
  <c r="H78" i="1"/>
  <c r="H82" i="1" s="1"/>
  <c r="R77" i="1"/>
  <c r="L77" i="1"/>
  <c r="L88" i="1" s="1"/>
  <c r="R76" i="1"/>
  <c r="N76" i="1"/>
  <c r="J76" i="1"/>
  <c r="H76" i="1"/>
  <c r="R74" i="1"/>
  <c r="N74" i="1"/>
  <c r="J74" i="1"/>
  <c r="H74" i="1"/>
  <c r="R73" i="1"/>
  <c r="N73" i="1"/>
  <c r="N77" i="1" s="1"/>
  <c r="N88" i="1" s="1"/>
  <c r="J73" i="1"/>
  <c r="J77" i="1" s="1"/>
  <c r="H73" i="1"/>
  <c r="H77" i="1" s="1"/>
  <c r="H88" i="1" s="1"/>
  <c r="N65" i="1"/>
  <c r="L65" i="1"/>
  <c r="R64" i="1"/>
  <c r="N64" i="1"/>
  <c r="J64" i="1"/>
  <c r="H64" i="1"/>
  <c r="R63" i="1"/>
  <c r="N63" i="1"/>
  <c r="J63" i="1"/>
  <c r="J65" i="1" s="1"/>
  <c r="S65" i="1" s="1"/>
  <c r="H63" i="1"/>
  <c r="R61" i="1"/>
  <c r="R65" i="1" s="1"/>
  <c r="N61" i="1"/>
  <c r="J61" i="1"/>
  <c r="H61" i="1"/>
  <c r="H65" i="1" s="1"/>
  <c r="R60" i="1"/>
  <c r="N60" i="1"/>
  <c r="L60" i="1"/>
  <c r="R59" i="1"/>
  <c r="N59" i="1"/>
  <c r="J59" i="1"/>
  <c r="H59" i="1"/>
  <c r="R58" i="1"/>
  <c r="N58" i="1"/>
  <c r="J58" i="1"/>
  <c r="H58" i="1"/>
  <c r="R57" i="1"/>
  <c r="N57" i="1"/>
  <c r="J57" i="1"/>
  <c r="J60" i="1" s="1"/>
  <c r="S60" i="1" s="1"/>
  <c r="H57" i="1"/>
  <c r="H60" i="1" s="1"/>
  <c r="L56" i="1"/>
  <c r="L66" i="1" s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N51" i="1"/>
  <c r="J51" i="1"/>
  <c r="H51" i="1"/>
  <c r="R50" i="1"/>
  <c r="N50" i="1"/>
  <c r="J50" i="1"/>
  <c r="H50" i="1"/>
  <c r="R49" i="1"/>
  <c r="N49" i="1"/>
  <c r="J49" i="1"/>
  <c r="H49" i="1"/>
  <c r="R48" i="1"/>
  <c r="N48" i="1"/>
  <c r="J48" i="1"/>
  <c r="H48" i="1"/>
  <c r="R47" i="1"/>
  <c r="N47" i="1"/>
  <c r="J47" i="1"/>
  <c r="H47" i="1"/>
  <c r="N44" i="1"/>
  <c r="N56" i="1" s="1"/>
  <c r="N66" i="1" s="1"/>
  <c r="J44" i="1"/>
  <c r="H44" i="1"/>
  <c r="R42" i="1"/>
  <c r="R41" i="1"/>
  <c r="R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R56" i="1" s="1"/>
  <c r="R66" i="1" s="1"/>
  <c r="N36" i="1"/>
  <c r="J36" i="1"/>
  <c r="J56" i="1" s="1"/>
  <c r="H36" i="1"/>
  <c r="H56" i="1" s="1"/>
  <c r="H66" i="1" s="1"/>
  <c r="L29" i="1"/>
  <c r="R28" i="1"/>
  <c r="N28" i="1"/>
  <c r="J28" i="1"/>
  <c r="H28" i="1"/>
  <c r="R27" i="1"/>
  <c r="N27" i="1"/>
  <c r="J27" i="1"/>
  <c r="J29" i="1" s="1"/>
  <c r="S29" i="1" s="1"/>
  <c r="H27" i="1"/>
  <c r="R26" i="1"/>
  <c r="R29" i="1" s="1"/>
  <c r="N26" i="1"/>
  <c r="N29" i="1" s="1"/>
  <c r="J26" i="1"/>
  <c r="H26" i="1"/>
  <c r="H29" i="1" s="1"/>
  <c r="R25" i="1"/>
  <c r="N25" i="1"/>
  <c r="L25" i="1"/>
  <c r="R24" i="1"/>
  <c r="N24" i="1"/>
  <c r="H24" i="1"/>
  <c r="J24" i="1" s="1"/>
  <c r="R23" i="1"/>
  <c r="N23" i="1"/>
  <c r="H23" i="1"/>
  <c r="J23" i="1" s="1"/>
  <c r="R22" i="1"/>
  <c r="N22" i="1"/>
  <c r="H22" i="1"/>
  <c r="J22" i="1" s="1"/>
  <c r="R21" i="1"/>
  <c r="N21" i="1"/>
  <c r="H21" i="1"/>
  <c r="H25" i="1" s="1"/>
  <c r="L20" i="1"/>
  <c r="L30" i="1" s="1"/>
  <c r="R19" i="1"/>
  <c r="N19" i="1"/>
  <c r="J19" i="1"/>
  <c r="H19" i="1"/>
  <c r="R16" i="1"/>
  <c r="R15" i="1"/>
  <c r="R14" i="1"/>
  <c r="R13" i="1"/>
  <c r="R12" i="1"/>
  <c r="R11" i="1"/>
  <c r="R10" i="1"/>
  <c r="R9" i="1"/>
  <c r="N9" i="1"/>
  <c r="J9" i="1"/>
  <c r="H9" i="1"/>
  <c r="R8" i="1"/>
  <c r="R7" i="1"/>
  <c r="N7" i="1"/>
  <c r="J7" i="1"/>
  <c r="H7" i="1"/>
  <c r="R6" i="1"/>
  <c r="N6" i="1"/>
  <c r="J6" i="1"/>
  <c r="H6" i="1"/>
  <c r="R5" i="1"/>
  <c r="R20" i="1" s="1"/>
  <c r="R30" i="1" s="1"/>
  <c r="N5" i="1"/>
  <c r="N20" i="1" s="1"/>
  <c r="N30" i="1" s="1"/>
  <c r="J5" i="1"/>
  <c r="J20" i="1" s="1"/>
  <c r="H5" i="1"/>
  <c r="H20" i="1" s="1"/>
  <c r="S56" i="1" l="1"/>
  <c r="S66" i="1" s="1"/>
  <c r="J66" i="1"/>
  <c r="R67" i="1" s="1"/>
  <c r="S77" i="1"/>
  <c r="S127" i="1"/>
  <c r="J110" i="1"/>
  <c r="R111" i="1" s="1"/>
  <c r="S99" i="1"/>
  <c r="S87" i="1"/>
  <c r="S20" i="1"/>
  <c r="S30" i="1" s="1"/>
  <c r="H30" i="1"/>
  <c r="H110" i="1"/>
  <c r="S104" i="1"/>
  <c r="H133" i="1"/>
  <c r="S132" i="1"/>
  <c r="J21" i="1"/>
  <c r="J25" i="1" s="1"/>
  <c r="S25" i="1" s="1"/>
  <c r="J78" i="1"/>
  <c r="J82" i="1" s="1"/>
  <c r="S82" i="1" s="1"/>
  <c r="J117" i="1"/>
  <c r="J122" i="1" s="1"/>
  <c r="J88" i="1" l="1"/>
  <c r="R89" i="1" s="1"/>
  <c r="S110" i="1"/>
  <c r="S88" i="1"/>
  <c r="J133" i="1"/>
  <c r="R134" i="1" s="1"/>
  <c r="S122" i="1"/>
  <c r="S133" i="1" s="1"/>
  <c r="J30" i="1"/>
  <c r="R31" i="1" s="1"/>
  <c r="R136" i="1" l="1"/>
</calcChain>
</file>

<file path=xl/sharedStrings.xml><?xml version="1.0" encoding="utf-8"?>
<sst xmlns="http://schemas.openxmlformats.org/spreadsheetml/2006/main" count="210" uniqueCount="63">
  <si>
    <t xml:space="preserve"> </t>
  </si>
  <si>
    <t xml:space="preserve">Акт выполненых работ за  Август 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</si>
  <si>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</si>
  <si>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</si>
  <si>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</si>
  <si>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</si>
  <si>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</si>
  <si>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</si>
  <si>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</si>
  <si>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</si>
  <si>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</si>
  <si>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</si>
  <si>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</si>
  <si>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</si>
  <si>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</si>
  <si>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</si>
  <si>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</si>
  <si>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пер.Рабочий д.5</t>
  </si>
  <si>
    <t>ТВК</t>
  </si>
  <si>
    <t>Прочистка канализационного стояка в туалете,проверка.</t>
  </si>
  <si>
    <t>б/н</t>
  </si>
  <si>
    <t>кв11</t>
  </si>
  <si>
    <t>ниссан</t>
  </si>
  <si>
    <t>перчатки</t>
  </si>
  <si>
    <t>Установка общедомовой розетки,выход и установка крана х/воды для уборки в подъезде.</t>
  </si>
  <si>
    <t>кв5</t>
  </si>
  <si>
    <t>метапол12*16</t>
  </si>
  <si>
    <t>кран15</t>
  </si>
  <si>
    <t>кран12*16</t>
  </si>
  <si>
    <t>фитинг12*16</t>
  </si>
  <si>
    <t>шланг</t>
  </si>
  <si>
    <t>тройник16*20</t>
  </si>
  <si>
    <t>фум-лен</t>
  </si>
  <si>
    <t>розетка</t>
  </si>
  <si>
    <t>Промывка и опрессовка системы теплоснабжения</t>
  </si>
  <si>
    <t>итого</t>
  </si>
  <si>
    <t>РСЦ</t>
  </si>
  <si>
    <t>Дом</t>
  </si>
  <si>
    <t>Эл цех</t>
  </si>
  <si>
    <t xml:space="preserve">Акт выполненых работ за  Сентябрь  2022 год </t>
  </si>
  <si>
    <t>Перекрытие стояка х/воды в подвале,сброс,демонтаж стояка канализ в туалете,долбение стен,полов и перекрытие,монтаж стояка новой трубой подключение к разводкам ,запуск,проверка,замена крана на стояке х/воды в туалете</t>
  </si>
  <si>
    <t>кв3</t>
  </si>
  <si>
    <t>фум лен</t>
  </si>
  <si>
    <t>диск отр</t>
  </si>
  <si>
    <t>труба110</t>
  </si>
  <si>
    <t>манжет110</t>
  </si>
  <si>
    <t>Перекрытие х/воды и отопление в подвале сброс,демонтаж стояка х/воды в туалете,монтаж стояка поли пропиленом ,подключение к разводкам,запуск проверка,демонтаж сгонов на радиаторе в кв в варка резьб,монтаж сгонов металко гофрой,запуск,проверка.</t>
  </si>
  <si>
    <t>Сброс системы отопления в подвале,демонтаж сгона,нарезка резбы,монтаж сгона и нипеля на радиаторе в кухне,запуск,проверка,замена пробки на радиаторе в кухне.</t>
  </si>
  <si>
    <t>кв2</t>
  </si>
  <si>
    <t>сгон20</t>
  </si>
  <si>
    <t>нипель20</t>
  </si>
  <si>
    <t>муфта20</t>
  </si>
  <si>
    <t>лен</t>
  </si>
  <si>
    <t>пробка</t>
  </si>
  <si>
    <t xml:space="preserve">Акт выполненых работ за  Октябрь  2022 год </t>
  </si>
  <si>
    <t xml:space="preserve">Акт выполненых работ за  Ноябрь  2022 год </t>
  </si>
  <si>
    <t xml:space="preserve">Акт выполненых работ за  Декабрь 2022 год </t>
  </si>
  <si>
    <t>Перекрытие стояка холодной воды в подвале, сброс, замена отсечного крана на стояке холодной воды в туалете, проверка.</t>
  </si>
  <si>
    <t>кв.9</t>
  </si>
  <si>
    <t>мазда</t>
  </si>
  <si>
    <t>кран</t>
  </si>
  <si>
    <t>фумлента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</si>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</sst>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3" fillId="0" borderId="2" xfId="0" applyFont="1" applyFill="1" applyBorder="1" applyAlignment="1"/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0" fillId="0" borderId="0" xfId="0" applyBorder="1"/>
    <xf numFmtId="0" fontId="0" fillId="0" borderId="4" xfId="0" applyBorder="1"/>
    <xf numFmtId="2" fontId="0" fillId="0" borderId="2" xfId="0" applyNumberFormat="1" applyBorder="1" applyAlignment="1">
      <alignment wrapText="1"/>
    </xf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26655-8849-488D-8587-730C18B5C47E}">
  <sheetPr>
    <tabColor rgb="FFFFFF00"/>
  </sheetPr>
  <dimension ref="A1:AD136"/>
  <sheetViews>
    <sheetView tabSelected="1" zoomScale="90" zoomScaleNormal="90" workbookViewId="0">
      <pane xSplit="1" ySplit="4" topLeftCell="B116" activePane="bottomRight" state="frozen"/>
      <selection pane="topRight" activeCell="B1" sqref="B1"/>
      <selection pane="bottomLeft" activeCell="A5" sqref="A5"/>
      <selection pane="bottomRight" activeCell="U24" sqref="U24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7109375" customWidth="1"/>
    <col min="11" max="11" width="8.140625" customWidth="1"/>
    <col min="12" max="12" width="7" customWidth="1"/>
    <col min="14" max="14" width="9.7109375" customWidth="1"/>
    <col min="15" max="15" width="9.285156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30" ht="20.25" x14ac:dyDescent="0.3">
      <c r="F1" t="s">
        <v>0</v>
      </c>
      <c r="H1" s="1" t="s">
        <v>1</v>
      </c>
    </row>
    <row r="3" spans="1:30" x14ac:dyDescent="0.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  <c r="G3" s="3" t="s">
        <v>8</v>
      </c>
      <c r="H3" s="4" t="s">
        <v>9</v>
      </c>
      <c r="I3" s="4"/>
      <c r="J3" s="4"/>
      <c r="K3" s="2"/>
      <c r="L3" s="4" t="s">
        <v>10</v>
      </c>
      <c r="M3" s="4"/>
      <c r="N3" s="4"/>
      <c r="O3" s="4" t="s">
        <v>11</v>
      </c>
      <c r="P3" s="4"/>
      <c r="Q3" s="4"/>
      <c r="R3" s="4"/>
    </row>
    <row r="4" spans="1:30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8" t="s">
        <v>13</v>
      </c>
      <c r="J4" s="7" t="s">
        <v>14</v>
      </c>
      <c r="K4" s="9"/>
      <c r="L4" s="7" t="s">
        <v>12</v>
      </c>
      <c r="M4" s="7" t="s">
        <v>15</v>
      </c>
      <c r="N4" s="7" t="s">
        <v>14</v>
      </c>
      <c r="O4" s="8" t="s">
        <v>16</v>
      </c>
      <c r="P4" s="7" t="s">
        <v>12</v>
      </c>
      <c r="Q4" s="7" t="s">
        <v>15</v>
      </c>
      <c r="R4" s="7" t="s">
        <v>14</v>
      </c>
    </row>
    <row r="5" spans="1:30" ht="15.75" x14ac:dyDescent="0.25">
      <c r="A5" s="10"/>
      <c r="B5" s="11"/>
      <c r="C5" s="10"/>
      <c r="D5" s="11"/>
      <c r="E5" s="12" t="s">
        <v>17</v>
      </c>
      <c r="F5" s="10"/>
      <c r="G5" s="10"/>
      <c r="H5" s="13">
        <f>F5*G5</f>
        <v>0</v>
      </c>
      <c r="I5" s="13"/>
      <c r="J5" s="13">
        <f>H5*I5</f>
        <v>0</v>
      </c>
      <c r="K5" s="13"/>
      <c r="L5" s="13"/>
      <c r="M5" s="13"/>
      <c r="N5" s="13">
        <f>L5*M5</f>
        <v>0</v>
      </c>
      <c r="O5" s="13"/>
      <c r="P5" s="13"/>
      <c r="Q5" s="13"/>
      <c r="R5" s="13">
        <f>P5*Q5</f>
        <v>0</v>
      </c>
      <c r="S5" s="14"/>
    </row>
    <row r="6" spans="1:30" ht="15" x14ac:dyDescent="0.2">
      <c r="A6" s="10"/>
      <c r="B6" s="11"/>
      <c r="C6" s="10"/>
      <c r="D6" s="10"/>
      <c r="E6" s="15" t="s">
        <v>18</v>
      </c>
      <c r="F6" s="10"/>
      <c r="G6" s="10"/>
      <c r="H6" s="13">
        <f>F6*G6</f>
        <v>0</v>
      </c>
      <c r="I6" s="13"/>
      <c r="J6" s="13">
        <f>H6*I6</f>
        <v>0</v>
      </c>
      <c r="K6" s="13"/>
      <c r="L6" s="13"/>
      <c r="M6" s="13"/>
      <c r="N6" s="13">
        <f>L6*M6</f>
        <v>0</v>
      </c>
      <c r="O6" s="13"/>
      <c r="P6" s="13"/>
      <c r="Q6" s="13"/>
      <c r="R6" s="13">
        <f t="shared" ref="R6:R19" si="0">P6*Q6</f>
        <v>0</v>
      </c>
      <c r="S6" s="14"/>
    </row>
    <row r="7" spans="1:30" s="20" customFormat="1" ht="113.25" customHeight="1" x14ac:dyDescent="0.2">
      <c r="A7" s="10">
        <v>1</v>
      </c>
      <c r="B7" s="11" t="s">
        <v>19</v>
      </c>
      <c r="C7" s="16">
        <v>44790</v>
      </c>
      <c r="D7" s="10" t="s">
        <v>20</v>
      </c>
      <c r="E7" s="17" t="s">
        <v>21</v>
      </c>
      <c r="F7" s="10">
        <v>0.5</v>
      </c>
      <c r="G7" s="10">
        <v>2</v>
      </c>
      <c r="H7" s="13">
        <f>F7*G7</f>
        <v>1</v>
      </c>
      <c r="I7" s="13">
        <v>600</v>
      </c>
      <c r="J7" s="13">
        <f>H7*I7</f>
        <v>600</v>
      </c>
      <c r="K7" s="13" t="s">
        <v>22</v>
      </c>
      <c r="L7" s="13">
        <v>0.5</v>
      </c>
      <c r="M7" s="13">
        <v>450</v>
      </c>
      <c r="N7" s="13">
        <f>L7*M7</f>
        <v>225</v>
      </c>
      <c r="O7" s="13" t="s">
        <v>23</v>
      </c>
      <c r="P7" s="13">
        <v>2</v>
      </c>
      <c r="Q7" s="13">
        <v>30</v>
      </c>
      <c r="R7" s="13">
        <f>P7*Q7</f>
        <v>60</v>
      </c>
      <c r="S7" s="18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</row>
    <row r="8" spans="1:30" s="19" customFormat="1" ht="29.25" customHeight="1" x14ac:dyDescent="0.2">
      <c r="A8" s="10"/>
      <c r="B8" s="11"/>
      <c r="C8" s="16"/>
      <c r="D8" s="10"/>
      <c r="E8" s="17"/>
      <c r="F8" s="10"/>
      <c r="G8" s="10"/>
      <c r="H8" s="13"/>
      <c r="I8" s="13"/>
      <c r="J8" s="13"/>
      <c r="K8" s="13"/>
      <c r="L8" s="13"/>
      <c r="M8" s="13"/>
      <c r="N8" s="13"/>
      <c r="O8" s="13"/>
      <c r="P8" s="13"/>
      <c r="Q8" s="13"/>
      <c r="R8" s="13">
        <f t="shared" ref="R8:R16" si="1">P8*Q8</f>
        <v>0</v>
      </c>
      <c r="S8" s="18"/>
    </row>
    <row r="9" spans="1:30" s="19" customFormat="1" ht="74.25" customHeight="1" x14ac:dyDescent="0.2">
      <c r="A9" s="10">
        <v>2</v>
      </c>
      <c r="B9" s="11" t="s">
        <v>24</v>
      </c>
      <c r="C9" s="16">
        <v>44791</v>
      </c>
      <c r="D9" s="10" t="s">
        <v>20</v>
      </c>
      <c r="E9" s="17" t="s">
        <v>25</v>
      </c>
      <c r="F9" s="10">
        <v>2</v>
      </c>
      <c r="G9" s="10">
        <v>2</v>
      </c>
      <c r="H9" s="13">
        <f>F9*G9</f>
        <v>4</v>
      </c>
      <c r="I9" s="13">
        <v>600</v>
      </c>
      <c r="J9" s="13">
        <f>H9*I9</f>
        <v>2400</v>
      </c>
      <c r="K9" s="13" t="s">
        <v>22</v>
      </c>
      <c r="L9" s="13">
        <v>0.5</v>
      </c>
      <c r="M9" s="13">
        <v>450</v>
      </c>
      <c r="N9" s="13">
        <f>L9*M9</f>
        <v>225</v>
      </c>
      <c r="O9" s="21" t="s">
        <v>26</v>
      </c>
      <c r="P9" s="13">
        <v>5</v>
      </c>
      <c r="Q9" s="13">
        <v>71</v>
      </c>
      <c r="R9" s="13">
        <f t="shared" si="1"/>
        <v>355</v>
      </c>
      <c r="S9" s="18"/>
    </row>
    <row r="10" spans="1:30" s="19" customFormat="1" ht="29.25" customHeight="1" x14ac:dyDescent="0.2">
      <c r="A10" s="10"/>
      <c r="B10" s="11"/>
      <c r="C10" s="16"/>
      <c r="D10" s="10"/>
      <c r="E10" s="17"/>
      <c r="F10" s="10"/>
      <c r="G10" s="10"/>
      <c r="H10" s="13"/>
      <c r="I10" s="13"/>
      <c r="J10" s="13"/>
      <c r="K10" s="13"/>
      <c r="L10" s="13"/>
      <c r="M10" s="13"/>
      <c r="N10" s="13"/>
      <c r="O10" s="13" t="s">
        <v>27</v>
      </c>
      <c r="P10" s="13">
        <v>1</v>
      </c>
      <c r="Q10" s="13">
        <v>246</v>
      </c>
      <c r="R10" s="13">
        <f t="shared" si="1"/>
        <v>246</v>
      </c>
      <c r="S10" s="18"/>
    </row>
    <row r="11" spans="1:30" s="19" customFormat="1" ht="29.25" customHeight="1" x14ac:dyDescent="0.2">
      <c r="A11" s="10"/>
      <c r="B11" s="11"/>
      <c r="C11" s="16"/>
      <c r="D11" s="10"/>
      <c r="E11" s="17"/>
      <c r="F11" s="10"/>
      <c r="G11" s="10"/>
      <c r="H11" s="13"/>
      <c r="I11" s="13"/>
      <c r="J11" s="13"/>
      <c r="K11" s="13"/>
      <c r="L11" s="13"/>
      <c r="M11" s="13"/>
      <c r="N11" s="13"/>
      <c r="O11" s="13" t="s">
        <v>28</v>
      </c>
      <c r="P11" s="13">
        <v>1</v>
      </c>
      <c r="Q11" s="13">
        <v>264</v>
      </c>
      <c r="R11" s="13">
        <f t="shared" si="1"/>
        <v>264</v>
      </c>
      <c r="S11" s="18"/>
    </row>
    <row r="12" spans="1:30" s="19" customFormat="1" ht="23.25" customHeight="1" x14ac:dyDescent="0.2">
      <c r="A12" s="10"/>
      <c r="B12" s="11"/>
      <c r="C12" s="16"/>
      <c r="D12" s="10"/>
      <c r="E12" s="17"/>
      <c r="F12" s="10"/>
      <c r="G12" s="10"/>
      <c r="H12" s="13"/>
      <c r="I12" s="13"/>
      <c r="J12" s="13"/>
      <c r="K12" s="13"/>
      <c r="L12" s="13"/>
      <c r="M12" s="13"/>
      <c r="N12" s="13"/>
      <c r="O12" s="21" t="s">
        <v>29</v>
      </c>
      <c r="P12" s="13">
        <v>2</v>
      </c>
      <c r="Q12" s="13">
        <v>28.4</v>
      </c>
      <c r="R12" s="13">
        <f t="shared" si="1"/>
        <v>56.8</v>
      </c>
      <c r="S12" s="18"/>
    </row>
    <row r="13" spans="1:30" s="19" customFormat="1" ht="23.25" customHeight="1" x14ac:dyDescent="0.2">
      <c r="A13" s="10"/>
      <c r="B13" s="11"/>
      <c r="C13" s="16"/>
      <c r="D13" s="10"/>
      <c r="E13" s="17"/>
      <c r="F13" s="10"/>
      <c r="G13" s="10"/>
      <c r="H13" s="13"/>
      <c r="I13" s="13"/>
      <c r="J13" s="13"/>
      <c r="K13" s="13"/>
      <c r="L13" s="13"/>
      <c r="M13" s="13"/>
      <c r="N13" s="13"/>
      <c r="O13" s="13" t="s">
        <v>30</v>
      </c>
      <c r="P13" s="13">
        <v>1</v>
      </c>
      <c r="Q13" s="13">
        <v>80</v>
      </c>
      <c r="R13" s="13">
        <f t="shared" si="1"/>
        <v>80</v>
      </c>
      <c r="S13" s="18"/>
    </row>
    <row r="14" spans="1:30" s="19" customFormat="1" ht="33" customHeight="1" x14ac:dyDescent="0.2">
      <c r="A14" s="10"/>
      <c r="B14" s="11"/>
      <c r="C14" s="16"/>
      <c r="D14" s="10"/>
      <c r="E14" s="17"/>
      <c r="F14" s="10"/>
      <c r="G14" s="10"/>
      <c r="H14" s="13"/>
      <c r="I14" s="13"/>
      <c r="J14" s="13"/>
      <c r="K14" s="13"/>
      <c r="L14" s="13"/>
      <c r="M14" s="13"/>
      <c r="N14" s="13"/>
      <c r="O14" s="21" t="s">
        <v>31</v>
      </c>
      <c r="P14" s="13">
        <v>1</v>
      </c>
      <c r="Q14" s="13">
        <v>238</v>
      </c>
      <c r="R14" s="13">
        <f t="shared" si="1"/>
        <v>238</v>
      </c>
      <c r="S14" s="18"/>
    </row>
    <row r="15" spans="1:30" s="19" customFormat="1" ht="23.25" customHeight="1" x14ac:dyDescent="0.2">
      <c r="A15" s="10"/>
      <c r="B15" s="11"/>
      <c r="C15" s="16"/>
      <c r="D15" s="10"/>
      <c r="E15" s="17"/>
      <c r="F15" s="10"/>
      <c r="G15" s="10"/>
      <c r="H15" s="13"/>
      <c r="I15" s="13"/>
      <c r="J15" s="13"/>
      <c r="K15" s="13"/>
      <c r="L15" s="13"/>
      <c r="M15" s="13"/>
      <c r="N15" s="13"/>
      <c r="O15" s="13" t="s">
        <v>32</v>
      </c>
      <c r="P15" s="13">
        <v>0.2</v>
      </c>
      <c r="Q15" s="13">
        <v>75</v>
      </c>
      <c r="R15" s="13">
        <f t="shared" si="1"/>
        <v>15</v>
      </c>
      <c r="S15" s="18"/>
    </row>
    <row r="16" spans="1:30" s="19" customFormat="1" ht="27.75" customHeight="1" x14ac:dyDescent="0.2">
      <c r="A16" s="10"/>
      <c r="B16" s="11"/>
      <c r="C16" s="16"/>
      <c r="D16" s="10"/>
      <c r="E16" s="17"/>
      <c r="F16" s="10"/>
      <c r="G16" s="10"/>
      <c r="H16" s="13"/>
      <c r="I16" s="13"/>
      <c r="J16" s="13"/>
      <c r="K16" s="13"/>
      <c r="L16" s="13"/>
      <c r="M16" s="13"/>
      <c r="N16" s="13"/>
      <c r="O16" s="13" t="s">
        <v>33</v>
      </c>
      <c r="P16" s="13">
        <v>1</v>
      </c>
      <c r="Q16" s="13">
        <v>127.51</v>
      </c>
      <c r="R16" s="13">
        <f t="shared" si="1"/>
        <v>127.51</v>
      </c>
      <c r="S16" s="18"/>
    </row>
    <row r="17" spans="1:30" s="19" customFormat="1" ht="27.75" customHeight="1" x14ac:dyDescent="0.2">
      <c r="A17" s="10"/>
      <c r="B17" s="11"/>
      <c r="C17" s="16"/>
      <c r="D17" s="10"/>
      <c r="E17" s="17"/>
      <c r="F17" s="10"/>
      <c r="G17" s="10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8"/>
    </row>
    <row r="18" spans="1:30" s="19" customFormat="1" ht="36" customHeight="1" x14ac:dyDescent="0.2">
      <c r="A18" s="10">
        <v>3</v>
      </c>
      <c r="B18" s="11" t="s">
        <v>34</v>
      </c>
      <c r="C18" s="16"/>
      <c r="D18" s="10"/>
      <c r="E18" s="17"/>
      <c r="F18" s="10"/>
      <c r="G18" s="10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>
        <v>8000</v>
      </c>
      <c r="S18" s="18"/>
    </row>
    <row r="19" spans="1:30" x14ac:dyDescent="0.2">
      <c r="A19" s="10"/>
      <c r="B19" s="11"/>
      <c r="C19" s="10"/>
      <c r="D19" s="10"/>
      <c r="E19" s="10"/>
      <c r="F19" s="10"/>
      <c r="G19" s="10"/>
      <c r="H19" s="13">
        <f>F19*G19</f>
        <v>0</v>
      </c>
      <c r="I19" s="13"/>
      <c r="J19" s="13">
        <f>H19*I19</f>
        <v>0</v>
      </c>
      <c r="K19" s="13"/>
      <c r="L19" s="13"/>
      <c r="M19" s="13"/>
      <c r="N19" s="13">
        <f>L19*M19</f>
        <v>0</v>
      </c>
      <c r="O19" s="13"/>
      <c r="P19" s="13"/>
      <c r="Q19" s="13"/>
      <c r="R19" s="13">
        <f t="shared" si="0"/>
        <v>0</v>
      </c>
      <c r="S19" s="18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</row>
    <row r="20" spans="1:30" x14ac:dyDescent="0.2">
      <c r="A20" s="10"/>
      <c r="B20" s="11"/>
      <c r="C20" s="10"/>
      <c r="D20" s="10"/>
      <c r="E20" s="22" t="s">
        <v>35</v>
      </c>
      <c r="F20" s="10"/>
      <c r="G20" s="10"/>
      <c r="H20" s="23">
        <f>SUM(H5:H19)</f>
        <v>5</v>
      </c>
      <c r="I20" s="13"/>
      <c r="J20" s="23">
        <f>SUM(J5:J19)</f>
        <v>3000</v>
      </c>
      <c r="K20" s="13"/>
      <c r="L20" s="23">
        <f>SUM(L5:L19)</f>
        <v>1</v>
      </c>
      <c r="M20" s="13"/>
      <c r="N20" s="23">
        <f>SUM(N5:N19)</f>
        <v>450</v>
      </c>
      <c r="O20" s="13"/>
      <c r="P20" s="13"/>
      <c r="Q20" s="13"/>
      <c r="R20" s="23">
        <f>SUM(R5:R19)</f>
        <v>9442.31</v>
      </c>
      <c r="S20" s="14">
        <f>J20+N20+R20</f>
        <v>12892.31</v>
      </c>
      <c r="T20" t="s">
        <v>0</v>
      </c>
    </row>
    <row r="21" spans="1:30" ht="28.5" customHeight="1" x14ac:dyDescent="0.2">
      <c r="A21" s="10" t="s">
        <v>0</v>
      </c>
      <c r="B21" s="11"/>
      <c r="C21" s="10"/>
      <c r="D21" s="10"/>
      <c r="E21" s="15" t="s">
        <v>36</v>
      </c>
      <c r="F21" s="10"/>
      <c r="G21" s="10"/>
      <c r="H21" s="13">
        <f>F21*G21</f>
        <v>0</v>
      </c>
      <c r="I21" s="13"/>
      <c r="J21" s="13">
        <f>H21*I21</f>
        <v>0</v>
      </c>
      <c r="K21" s="13"/>
      <c r="L21" s="13"/>
      <c r="M21" s="13"/>
      <c r="N21" s="13">
        <f>L21*M21</f>
        <v>0</v>
      </c>
      <c r="O21" s="13"/>
      <c r="P21" s="13"/>
      <c r="Q21" s="13"/>
      <c r="R21" s="13">
        <f>P21</f>
        <v>0</v>
      </c>
      <c r="S21" s="24"/>
    </row>
    <row r="22" spans="1:30" ht="48" customHeight="1" x14ac:dyDescent="0.2">
      <c r="A22" s="10"/>
      <c r="B22" s="11"/>
      <c r="C22" s="16"/>
      <c r="D22" s="10"/>
      <c r="E22" s="15" t="s">
        <v>37</v>
      </c>
      <c r="F22" s="10"/>
      <c r="G22" s="10"/>
      <c r="H22" s="13">
        <f t="shared" ref="H22:H24" si="2">F22*G22</f>
        <v>0</v>
      </c>
      <c r="I22" s="13"/>
      <c r="J22" s="13">
        <f>H22*I22</f>
        <v>0</v>
      </c>
      <c r="K22" s="13"/>
      <c r="L22" s="13"/>
      <c r="M22" s="13"/>
      <c r="N22" s="13">
        <f t="shared" ref="N22:N23" si="3">L22*M22</f>
        <v>0</v>
      </c>
      <c r="O22" s="13"/>
      <c r="P22" s="13"/>
      <c r="Q22" s="13"/>
      <c r="R22" s="13">
        <f>P22*Q22</f>
        <v>0</v>
      </c>
      <c r="S22" s="24"/>
    </row>
    <row r="23" spans="1:30" ht="15" x14ac:dyDescent="0.2">
      <c r="A23" s="10"/>
      <c r="B23" s="11"/>
      <c r="C23" s="10"/>
      <c r="D23" s="10"/>
      <c r="E23" s="15"/>
      <c r="F23" s="10"/>
      <c r="G23" s="10"/>
      <c r="H23" s="13">
        <f t="shared" si="2"/>
        <v>0</v>
      </c>
      <c r="I23" s="13"/>
      <c r="J23" s="13">
        <f>H23*I23</f>
        <v>0</v>
      </c>
      <c r="K23" s="13"/>
      <c r="L23" s="13"/>
      <c r="M23" s="13"/>
      <c r="N23" s="13">
        <f t="shared" si="3"/>
        <v>0</v>
      </c>
      <c r="O23" s="13"/>
      <c r="P23" s="13"/>
      <c r="Q23" s="13"/>
      <c r="R23" s="13">
        <f t="shared" ref="R23:R24" si="4">P23*Q23</f>
        <v>0</v>
      </c>
      <c r="S23" s="24"/>
    </row>
    <row r="24" spans="1:30" x14ac:dyDescent="0.2">
      <c r="A24" s="10"/>
      <c r="B24" s="11"/>
      <c r="C24" s="10"/>
      <c r="D24" s="10"/>
      <c r="E24" s="10"/>
      <c r="F24" s="10"/>
      <c r="G24" s="10"/>
      <c r="H24" s="13">
        <f t="shared" si="2"/>
        <v>0</v>
      </c>
      <c r="I24" s="13"/>
      <c r="J24" s="13">
        <f t="shared" ref="J24" si="5">H24*I24</f>
        <v>0</v>
      </c>
      <c r="K24" s="13"/>
      <c r="L24" s="13"/>
      <c r="M24" s="13"/>
      <c r="N24" s="13">
        <f>L24*M24</f>
        <v>0</v>
      </c>
      <c r="O24" s="13"/>
      <c r="P24" s="13"/>
      <c r="Q24" s="13"/>
      <c r="R24" s="13">
        <f t="shared" si="4"/>
        <v>0</v>
      </c>
      <c r="S24" s="14"/>
    </row>
    <row r="25" spans="1:30" x14ac:dyDescent="0.2">
      <c r="A25" s="10"/>
      <c r="B25" s="11"/>
      <c r="C25" s="10"/>
      <c r="D25" s="10"/>
      <c r="E25" s="22" t="s">
        <v>35</v>
      </c>
      <c r="F25" s="10"/>
      <c r="G25" s="10"/>
      <c r="H25" s="23">
        <f>SUM(H21:H24)</f>
        <v>0</v>
      </c>
      <c r="I25" s="13"/>
      <c r="J25" s="23">
        <f>SUM(J21:J24)</f>
        <v>0</v>
      </c>
      <c r="K25" s="13"/>
      <c r="L25" s="23">
        <f>SUM(L21:L24)</f>
        <v>0</v>
      </c>
      <c r="M25" s="13"/>
      <c r="N25" s="23">
        <f>SUM(N21:N24)</f>
        <v>0</v>
      </c>
      <c r="O25" s="13"/>
      <c r="P25" s="13"/>
      <c r="Q25" s="13"/>
      <c r="R25" s="23">
        <f>SUM(R21:R24)</f>
        <v>0</v>
      </c>
      <c r="S25" s="14">
        <f>J25+N25+R25</f>
        <v>0</v>
      </c>
    </row>
    <row r="26" spans="1:30" ht="21.75" customHeight="1" x14ac:dyDescent="0.2">
      <c r="A26" s="10"/>
      <c r="B26" s="11"/>
      <c r="C26" s="10"/>
      <c r="D26" s="10"/>
      <c r="E26" s="15" t="s">
        <v>38</v>
      </c>
      <c r="F26" s="10"/>
      <c r="G26" s="10"/>
      <c r="H26" s="13">
        <f>F26*G26</f>
        <v>0</v>
      </c>
      <c r="I26" s="13"/>
      <c r="J26" s="13">
        <f>H26*I26</f>
        <v>0</v>
      </c>
      <c r="K26" s="13"/>
      <c r="L26" s="13"/>
      <c r="M26" s="13"/>
      <c r="N26" s="13">
        <f>L26*M26</f>
        <v>0</v>
      </c>
      <c r="O26" s="13"/>
      <c r="P26" s="13"/>
      <c r="Q26" s="13"/>
      <c r="R26" s="13">
        <f>P26*Q26</f>
        <v>0</v>
      </c>
      <c r="S26" s="24"/>
    </row>
    <row r="27" spans="1:30" ht="15" x14ac:dyDescent="0.2">
      <c r="A27" s="10"/>
      <c r="B27" s="11"/>
      <c r="C27" s="16"/>
      <c r="D27" s="10"/>
      <c r="E27" s="15"/>
      <c r="F27" s="10"/>
      <c r="G27" s="10"/>
      <c r="H27" s="13">
        <f>F27*G27</f>
        <v>0</v>
      </c>
      <c r="I27" s="13"/>
      <c r="J27" s="13">
        <f t="shared" ref="J27:J28" si="6">H27*I27</f>
        <v>0</v>
      </c>
      <c r="K27" s="13"/>
      <c r="L27" s="13"/>
      <c r="M27" s="13"/>
      <c r="N27" s="13">
        <f>L27*M27</f>
        <v>0</v>
      </c>
      <c r="O27" s="13"/>
      <c r="P27" s="13"/>
      <c r="Q27" s="13"/>
      <c r="R27" s="13">
        <f t="shared" ref="R27:R28" si="7">P27*Q27</f>
        <v>0</v>
      </c>
      <c r="S27" s="24"/>
    </row>
    <row r="28" spans="1:30" x14ac:dyDescent="0.2">
      <c r="A28" s="10"/>
      <c r="B28" s="11"/>
      <c r="C28" s="10"/>
      <c r="D28" s="10"/>
      <c r="E28" s="10"/>
      <c r="F28" s="10"/>
      <c r="G28" s="10"/>
      <c r="H28" s="13">
        <f>F28*G28</f>
        <v>0</v>
      </c>
      <c r="I28" s="13"/>
      <c r="J28" s="13">
        <f t="shared" si="6"/>
        <v>0</v>
      </c>
      <c r="K28" s="13"/>
      <c r="L28" s="13"/>
      <c r="M28" s="13"/>
      <c r="N28" s="13">
        <f>L28*M28</f>
        <v>0</v>
      </c>
      <c r="O28" s="13"/>
      <c r="P28" s="13"/>
      <c r="Q28" s="13"/>
      <c r="R28" s="13">
        <f t="shared" si="7"/>
        <v>0</v>
      </c>
      <c r="S28" s="24"/>
    </row>
    <row r="29" spans="1:30" x14ac:dyDescent="0.2">
      <c r="A29" s="10"/>
      <c r="B29" s="11"/>
      <c r="C29" s="10"/>
      <c r="D29" s="10"/>
      <c r="E29" s="22" t="s">
        <v>35</v>
      </c>
      <c r="F29" s="10"/>
      <c r="G29" s="10"/>
      <c r="H29" s="23">
        <f>SUM(H26:H28)</f>
        <v>0</v>
      </c>
      <c r="I29" s="13"/>
      <c r="J29" s="23">
        <f>SUM(J27:J28)</f>
        <v>0</v>
      </c>
      <c r="K29" s="13"/>
      <c r="L29" s="23">
        <f>SUM(L26:L28)</f>
        <v>0</v>
      </c>
      <c r="M29" s="13"/>
      <c r="N29" s="23">
        <f>SUM(N26:N28)</f>
        <v>0</v>
      </c>
      <c r="O29" s="13"/>
      <c r="P29" s="13"/>
      <c r="Q29" s="13"/>
      <c r="R29" s="23">
        <f>SUM(R26:R28)</f>
        <v>0</v>
      </c>
      <c r="S29" s="14">
        <f>J29+N29+R29</f>
        <v>0</v>
      </c>
    </row>
    <row r="30" spans="1:30" x14ac:dyDescent="0.2">
      <c r="A30" s="10"/>
      <c r="B30" s="11"/>
      <c r="C30" s="10"/>
      <c r="D30" s="10"/>
      <c r="E30" s="22" t="s">
        <v>35</v>
      </c>
      <c r="F30" s="10"/>
      <c r="G30" s="10"/>
      <c r="H30" s="23">
        <f>H20+H25+H29</f>
        <v>5</v>
      </c>
      <c r="I30" s="13"/>
      <c r="J30" s="23">
        <f>J20+J25+J29</f>
        <v>3000</v>
      </c>
      <c r="K30" s="13"/>
      <c r="L30" s="23">
        <f>L20+L25+L29</f>
        <v>1</v>
      </c>
      <c r="M30" s="13"/>
      <c r="N30" s="23">
        <f>N20+N25+N29</f>
        <v>450</v>
      </c>
      <c r="O30" s="13"/>
      <c r="P30" s="13"/>
      <c r="Q30" s="13"/>
      <c r="R30" s="23">
        <f>R20+R25+R29</f>
        <v>9442.31</v>
      </c>
      <c r="S30" s="23">
        <f>SUM(S5:S29)</f>
        <v>12892.31</v>
      </c>
    </row>
    <row r="31" spans="1:30" x14ac:dyDescent="0.2">
      <c r="C31" s="19"/>
      <c r="R31" s="25">
        <f>J30+N30+R30</f>
        <v>12892.31</v>
      </c>
      <c r="S31" s="25" t="s">
        <v>0</v>
      </c>
    </row>
    <row r="32" spans="1:30" ht="20.25" x14ac:dyDescent="0.3">
      <c r="F32" t="s">
        <v>0</v>
      </c>
      <c r="H32" s="1" t="s">
        <v>39</v>
      </c>
    </row>
    <row r="34" spans="1:19" ht="12.75" customHeight="1" x14ac:dyDescent="0.2">
      <c r="A34" s="2" t="s">
        <v>2</v>
      </c>
      <c r="B34" s="2" t="s">
        <v>3</v>
      </c>
      <c r="C34" s="2" t="s">
        <v>4</v>
      </c>
      <c r="D34" s="2" t="s">
        <v>5</v>
      </c>
      <c r="E34" s="2" t="s">
        <v>6</v>
      </c>
      <c r="F34" s="3" t="s">
        <v>7</v>
      </c>
      <c r="G34" s="3" t="s">
        <v>8</v>
      </c>
      <c r="H34" s="4" t="s">
        <v>9</v>
      </c>
      <c r="I34" s="4"/>
      <c r="J34" s="4"/>
      <c r="K34" s="2"/>
      <c r="L34" s="4" t="s">
        <v>10</v>
      </c>
      <c r="M34" s="4"/>
      <c r="N34" s="4"/>
      <c r="O34" s="4" t="s">
        <v>11</v>
      </c>
      <c r="P34" s="4"/>
      <c r="Q34" s="4"/>
      <c r="R34" s="4"/>
    </row>
    <row r="35" spans="1:19" ht="25.5" x14ac:dyDescent="0.2">
      <c r="A35" s="5"/>
      <c r="B35" s="5"/>
      <c r="C35" s="5"/>
      <c r="D35" s="5"/>
      <c r="E35" s="5"/>
      <c r="F35" s="6"/>
      <c r="G35" s="6"/>
      <c r="H35" s="7" t="s">
        <v>12</v>
      </c>
      <c r="I35" s="8" t="s">
        <v>13</v>
      </c>
      <c r="J35" s="7" t="s">
        <v>14</v>
      </c>
      <c r="K35" s="9"/>
      <c r="L35" s="7" t="s">
        <v>12</v>
      </c>
      <c r="M35" s="7" t="s">
        <v>15</v>
      </c>
      <c r="N35" s="7" t="s">
        <v>14</v>
      </c>
      <c r="O35" s="8" t="s">
        <v>16</v>
      </c>
      <c r="P35" s="7" t="s">
        <v>12</v>
      </c>
      <c r="Q35" s="7" t="s">
        <v>15</v>
      </c>
      <c r="R35" s="7" t="s">
        <v>14</v>
      </c>
    </row>
    <row r="36" spans="1:19" ht="15.75" x14ac:dyDescent="0.25">
      <c r="A36" s="10"/>
      <c r="B36" s="11"/>
      <c r="C36" s="10"/>
      <c r="D36" s="11"/>
      <c r="E36" s="12" t="s">
        <v>17</v>
      </c>
      <c r="F36" s="10"/>
      <c r="G36" s="10"/>
      <c r="H36" s="13">
        <f>F36*G36</f>
        <v>0</v>
      </c>
      <c r="I36" s="13"/>
      <c r="J36" s="13">
        <f>H36*I36</f>
        <v>0</v>
      </c>
      <c r="K36" s="13"/>
      <c r="L36" s="13"/>
      <c r="M36" s="13"/>
      <c r="N36" s="13">
        <f>L36*M36</f>
        <v>0</v>
      </c>
      <c r="O36" s="13"/>
      <c r="P36" s="13"/>
      <c r="Q36" s="13"/>
      <c r="R36" s="13">
        <f>P36*Q36</f>
        <v>0</v>
      </c>
      <c r="S36" s="14"/>
    </row>
    <row r="37" spans="1:19" ht="15" x14ac:dyDescent="0.2">
      <c r="A37" s="10"/>
      <c r="B37" s="11"/>
      <c r="C37" s="10"/>
      <c r="D37" s="10"/>
      <c r="E37" s="15" t="s">
        <v>18</v>
      </c>
      <c r="F37" s="10"/>
      <c r="G37" s="10"/>
      <c r="H37" s="13">
        <f>F37*G37</f>
        <v>0</v>
      </c>
      <c r="I37" s="13"/>
      <c r="J37" s="13">
        <f>H37*I37</f>
        <v>0</v>
      </c>
      <c r="K37" s="13"/>
      <c r="L37" s="13"/>
      <c r="M37" s="13"/>
      <c r="N37" s="13">
        <f>L37*M37</f>
        <v>0</v>
      </c>
      <c r="O37" s="13"/>
      <c r="P37" s="13"/>
      <c r="Q37" s="13"/>
      <c r="R37" s="13">
        <f t="shared" ref="R37:R42" si="8">P37*Q37</f>
        <v>0</v>
      </c>
      <c r="S37" s="14"/>
    </row>
    <row r="38" spans="1:19" ht="165.75" x14ac:dyDescent="0.2">
      <c r="A38" s="10">
        <v>1</v>
      </c>
      <c r="B38" s="11" t="s">
        <v>40</v>
      </c>
      <c r="C38" s="16">
        <v>44805</v>
      </c>
      <c r="D38" s="10"/>
      <c r="E38" s="17" t="s">
        <v>41</v>
      </c>
      <c r="F38" s="10">
        <v>7</v>
      </c>
      <c r="G38" s="10">
        <v>2</v>
      </c>
      <c r="H38" s="13">
        <f>F38*G38</f>
        <v>14</v>
      </c>
      <c r="I38" s="13">
        <v>600</v>
      </c>
      <c r="J38" s="13">
        <f>H38*I38</f>
        <v>8400</v>
      </c>
      <c r="K38" s="13" t="s">
        <v>22</v>
      </c>
      <c r="L38" s="13">
        <v>1</v>
      </c>
      <c r="M38" s="13">
        <v>450</v>
      </c>
      <c r="N38" s="13">
        <f>L38*M38</f>
        <v>450</v>
      </c>
      <c r="O38" s="13" t="s">
        <v>27</v>
      </c>
      <c r="P38" s="13">
        <v>1</v>
      </c>
      <c r="Q38" s="13">
        <v>246</v>
      </c>
      <c r="R38" s="13">
        <f>P38*Q38</f>
        <v>246</v>
      </c>
      <c r="S38" s="18"/>
    </row>
    <row r="39" spans="1:19" x14ac:dyDescent="0.2">
      <c r="A39" s="10"/>
      <c r="B39" s="11"/>
      <c r="C39" s="10"/>
      <c r="D39" s="10"/>
      <c r="E39" s="10"/>
      <c r="F39" s="10"/>
      <c r="G39" s="10"/>
      <c r="H39" s="13">
        <f>F39*G39</f>
        <v>0</v>
      </c>
      <c r="I39" s="13"/>
      <c r="J39" s="13">
        <f>H39*I39</f>
        <v>0</v>
      </c>
      <c r="K39" s="13"/>
      <c r="L39" s="13"/>
      <c r="M39" s="13"/>
      <c r="N39" s="13">
        <f>L39*M39</f>
        <v>0</v>
      </c>
      <c r="O39" s="13" t="s">
        <v>42</v>
      </c>
      <c r="P39" s="13">
        <v>0.2</v>
      </c>
      <c r="Q39" s="13">
        <v>75</v>
      </c>
      <c r="R39" s="13">
        <f t="shared" si="8"/>
        <v>15</v>
      </c>
      <c r="S39" s="18"/>
    </row>
    <row r="40" spans="1:19" x14ac:dyDescent="0.2">
      <c r="A40" s="10"/>
      <c r="B40" s="11"/>
      <c r="C40" s="10"/>
      <c r="D40" s="10"/>
      <c r="E40" s="10"/>
      <c r="F40" s="10"/>
      <c r="G40" s="10"/>
      <c r="H40" s="13"/>
      <c r="I40" s="13"/>
      <c r="J40" s="13"/>
      <c r="K40" s="13"/>
      <c r="L40" s="13"/>
      <c r="M40" s="13"/>
      <c r="N40" s="13"/>
      <c r="O40" s="13" t="s">
        <v>43</v>
      </c>
      <c r="P40" s="13">
        <v>5</v>
      </c>
      <c r="Q40" s="13">
        <v>68</v>
      </c>
      <c r="R40" s="13">
        <f t="shared" si="8"/>
        <v>340</v>
      </c>
      <c r="S40" s="18"/>
    </row>
    <row r="41" spans="1:19" x14ac:dyDescent="0.2">
      <c r="A41" s="10"/>
      <c r="B41" s="11"/>
      <c r="C41" s="10"/>
      <c r="D41" s="10"/>
      <c r="E41" s="10"/>
      <c r="F41" s="10"/>
      <c r="G41" s="10"/>
      <c r="H41" s="13"/>
      <c r="I41" s="13"/>
      <c r="J41" s="13"/>
      <c r="K41" s="13"/>
      <c r="L41" s="13"/>
      <c r="M41" s="13"/>
      <c r="N41" s="13"/>
      <c r="O41" s="13" t="s">
        <v>44</v>
      </c>
      <c r="P41" s="13">
        <v>0.1</v>
      </c>
      <c r="Q41" s="13">
        <v>235</v>
      </c>
      <c r="R41" s="13">
        <f t="shared" si="8"/>
        <v>23.5</v>
      </c>
      <c r="S41" s="18"/>
    </row>
    <row r="42" spans="1:19" x14ac:dyDescent="0.2">
      <c r="A42" s="10"/>
      <c r="B42" s="11"/>
      <c r="C42" s="10"/>
      <c r="D42" s="10"/>
      <c r="E42" s="10"/>
      <c r="F42" s="10"/>
      <c r="G42" s="10"/>
      <c r="H42" s="13"/>
      <c r="I42" s="13"/>
      <c r="J42" s="13"/>
      <c r="K42" s="13"/>
      <c r="L42" s="13"/>
      <c r="M42" s="13"/>
      <c r="N42" s="13"/>
      <c r="O42" s="13" t="s">
        <v>45</v>
      </c>
      <c r="P42" s="13">
        <v>1</v>
      </c>
      <c r="Q42" s="13">
        <v>51</v>
      </c>
      <c r="R42" s="13">
        <f t="shared" si="8"/>
        <v>51</v>
      </c>
      <c r="S42" s="18"/>
    </row>
    <row r="43" spans="1:19" x14ac:dyDescent="0.2">
      <c r="A43" s="10"/>
      <c r="B43" s="11"/>
      <c r="C43" s="10"/>
      <c r="D43" s="10"/>
      <c r="E43" s="10"/>
      <c r="F43" s="10"/>
      <c r="G43" s="10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8"/>
    </row>
    <row r="44" spans="1:19" ht="210.75" customHeight="1" x14ac:dyDescent="0.2">
      <c r="A44" s="10">
        <v>2</v>
      </c>
      <c r="B44" s="11" t="s">
        <v>46</v>
      </c>
      <c r="C44" s="16">
        <v>44819</v>
      </c>
      <c r="D44" s="10"/>
      <c r="E44" s="10" t="s">
        <v>41</v>
      </c>
      <c r="F44" s="10">
        <v>7.5</v>
      </c>
      <c r="G44" s="10">
        <v>2</v>
      </c>
      <c r="H44" s="13">
        <f>F44*G44</f>
        <v>15</v>
      </c>
      <c r="I44" s="13">
        <v>600</v>
      </c>
      <c r="J44" s="13">
        <f>H44*I44</f>
        <v>9000</v>
      </c>
      <c r="K44" s="13" t="s">
        <v>22</v>
      </c>
      <c r="L44" s="13">
        <v>1</v>
      </c>
      <c r="M44" s="13">
        <v>450</v>
      </c>
      <c r="N44" s="13">
        <f>L44*M44</f>
        <v>450</v>
      </c>
      <c r="O44" s="13"/>
      <c r="P44" s="13"/>
      <c r="Q44" s="13"/>
      <c r="R44" s="13"/>
      <c r="S44" s="18"/>
    </row>
    <row r="45" spans="1:19" x14ac:dyDescent="0.2">
      <c r="A45" s="10"/>
      <c r="B45" s="11"/>
      <c r="C45" s="10"/>
      <c r="D45" s="10"/>
      <c r="E45" s="10"/>
      <c r="F45" s="10"/>
      <c r="G45" s="10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8"/>
    </row>
    <row r="46" spans="1:19" x14ac:dyDescent="0.2">
      <c r="A46" s="10"/>
      <c r="B46" s="11"/>
      <c r="C46" s="10"/>
      <c r="D46" s="10"/>
      <c r="E46" s="10"/>
      <c r="F46" s="10"/>
      <c r="G46" s="10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8"/>
    </row>
    <row r="47" spans="1:19" ht="127.5" x14ac:dyDescent="0.2">
      <c r="A47" s="10">
        <v>3</v>
      </c>
      <c r="B47" s="11" t="s">
        <v>47</v>
      </c>
      <c r="C47" s="16">
        <v>44824</v>
      </c>
      <c r="D47" s="10"/>
      <c r="E47" s="10" t="s">
        <v>48</v>
      </c>
      <c r="F47" s="10">
        <v>2</v>
      </c>
      <c r="G47" s="10">
        <v>2</v>
      </c>
      <c r="H47" s="13">
        <f t="shared" ref="H47:H54" si="9">F47*G47</f>
        <v>4</v>
      </c>
      <c r="I47" s="13">
        <v>600</v>
      </c>
      <c r="J47" s="13">
        <f t="shared" ref="J47:J54" si="10">H47*I47</f>
        <v>2400</v>
      </c>
      <c r="K47" s="13" t="s">
        <v>22</v>
      </c>
      <c r="L47" s="13">
        <v>0.5</v>
      </c>
      <c r="M47" s="13">
        <v>450</v>
      </c>
      <c r="N47" s="13">
        <f t="shared" ref="N47:N54" si="11">L47*M47</f>
        <v>225</v>
      </c>
      <c r="O47" s="13" t="s">
        <v>49</v>
      </c>
      <c r="P47" s="13">
        <v>1</v>
      </c>
      <c r="Q47" s="13">
        <v>152</v>
      </c>
      <c r="R47" s="13">
        <f t="shared" ref="R47:R54" si="12">P47*Q47</f>
        <v>152</v>
      </c>
      <c r="S47" s="18"/>
    </row>
    <row r="48" spans="1:19" x14ac:dyDescent="0.2">
      <c r="A48" s="10"/>
      <c r="B48" s="11"/>
      <c r="C48" s="10"/>
      <c r="D48" s="10"/>
      <c r="E48" s="10"/>
      <c r="F48" s="10"/>
      <c r="G48" s="10"/>
      <c r="H48" s="13">
        <f t="shared" si="9"/>
        <v>0</v>
      </c>
      <c r="I48" s="13"/>
      <c r="J48" s="13">
        <f t="shared" si="10"/>
        <v>0</v>
      </c>
      <c r="K48" s="13"/>
      <c r="L48" s="13"/>
      <c r="M48" s="13"/>
      <c r="N48" s="13">
        <f t="shared" si="11"/>
        <v>0</v>
      </c>
      <c r="O48" s="13" t="s">
        <v>50</v>
      </c>
      <c r="P48" s="13">
        <v>1</v>
      </c>
      <c r="Q48" s="13">
        <v>365</v>
      </c>
      <c r="R48" s="13">
        <f t="shared" si="12"/>
        <v>365</v>
      </c>
      <c r="S48" s="18"/>
    </row>
    <row r="49" spans="1:19" x14ac:dyDescent="0.2">
      <c r="A49" s="10"/>
      <c r="B49" s="11"/>
      <c r="C49" s="10"/>
      <c r="D49" s="10"/>
      <c r="E49" s="10"/>
      <c r="F49" s="10"/>
      <c r="G49" s="10"/>
      <c r="H49" s="13">
        <f t="shared" si="9"/>
        <v>0</v>
      </c>
      <c r="I49" s="13"/>
      <c r="J49" s="13">
        <f t="shared" si="10"/>
        <v>0</v>
      </c>
      <c r="K49" s="13"/>
      <c r="L49" s="13"/>
      <c r="M49" s="13"/>
      <c r="N49" s="13">
        <f t="shared" si="11"/>
        <v>0</v>
      </c>
      <c r="O49" s="13" t="s">
        <v>51</v>
      </c>
      <c r="P49" s="13">
        <v>2</v>
      </c>
      <c r="Q49" s="13">
        <v>28.4</v>
      </c>
      <c r="R49" s="13">
        <f t="shared" si="12"/>
        <v>56.8</v>
      </c>
      <c r="S49" s="18"/>
    </row>
    <row r="50" spans="1:19" x14ac:dyDescent="0.2">
      <c r="A50" s="10"/>
      <c r="B50" s="11"/>
      <c r="C50" s="10"/>
      <c r="D50" s="10"/>
      <c r="E50" s="10"/>
      <c r="F50" s="10"/>
      <c r="G50" s="10"/>
      <c r="H50" s="13">
        <f t="shared" si="9"/>
        <v>0</v>
      </c>
      <c r="I50" s="13"/>
      <c r="J50" s="13">
        <f t="shared" si="10"/>
        <v>0</v>
      </c>
      <c r="K50" s="13"/>
      <c r="L50" s="13"/>
      <c r="M50" s="13"/>
      <c r="N50" s="13">
        <f t="shared" si="11"/>
        <v>0</v>
      </c>
      <c r="O50" s="13" t="s">
        <v>52</v>
      </c>
      <c r="P50" s="13">
        <v>0.1</v>
      </c>
      <c r="Q50" s="13">
        <v>47.5</v>
      </c>
      <c r="R50" s="13">
        <f t="shared" si="12"/>
        <v>4.75</v>
      </c>
      <c r="S50" s="18"/>
    </row>
    <row r="51" spans="1:19" x14ac:dyDescent="0.2">
      <c r="A51" s="10"/>
      <c r="B51" s="11"/>
      <c r="C51" s="10"/>
      <c r="D51" s="10"/>
      <c r="E51" s="10"/>
      <c r="F51" s="10"/>
      <c r="G51" s="10"/>
      <c r="H51" s="13">
        <f t="shared" si="9"/>
        <v>0</v>
      </c>
      <c r="I51" s="13"/>
      <c r="J51" s="13">
        <f t="shared" si="10"/>
        <v>0</v>
      </c>
      <c r="K51" s="13"/>
      <c r="L51" s="13"/>
      <c r="M51" s="13"/>
      <c r="N51" s="13">
        <f t="shared" si="11"/>
        <v>0</v>
      </c>
      <c r="O51" s="13" t="s">
        <v>53</v>
      </c>
      <c r="P51" s="13">
        <v>1</v>
      </c>
      <c r="Q51" s="13">
        <v>92.5</v>
      </c>
      <c r="R51" s="13">
        <f t="shared" si="12"/>
        <v>92.5</v>
      </c>
      <c r="S51" s="18"/>
    </row>
    <row r="52" spans="1:19" x14ac:dyDescent="0.2">
      <c r="A52" s="10"/>
      <c r="B52" s="11"/>
      <c r="C52" s="10"/>
      <c r="D52" s="10"/>
      <c r="E52" s="10"/>
      <c r="F52" s="10"/>
      <c r="G52" s="10"/>
      <c r="H52" s="13">
        <f t="shared" si="9"/>
        <v>0</v>
      </c>
      <c r="I52" s="13"/>
      <c r="J52" s="13">
        <f t="shared" si="10"/>
        <v>0</v>
      </c>
      <c r="K52" s="13"/>
      <c r="L52" s="13"/>
      <c r="M52" s="13"/>
      <c r="N52" s="13">
        <f t="shared" si="11"/>
        <v>0</v>
      </c>
      <c r="O52" s="13" t="s">
        <v>42</v>
      </c>
      <c r="P52" s="13">
        <v>0.3</v>
      </c>
      <c r="Q52" s="13">
        <v>75</v>
      </c>
      <c r="R52" s="13">
        <f t="shared" si="12"/>
        <v>22.5</v>
      </c>
      <c r="S52" s="18"/>
    </row>
    <row r="53" spans="1:19" x14ac:dyDescent="0.2">
      <c r="A53" s="10"/>
      <c r="B53" s="11"/>
      <c r="C53" s="10"/>
      <c r="D53" s="10"/>
      <c r="E53" s="10"/>
      <c r="F53" s="10"/>
      <c r="G53" s="10"/>
      <c r="H53" s="13">
        <f t="shared" si="9"/>
        <v>0</v>
      </c>
      <c r="I53" s="13"/>
      <c r="J53" s="13">
        <f t="shared" si="10"/>
        <v>0</v>
      </c>
      <c r="K53" s="13"/>
      <c r="L53" s="13"/>
      <c r="M53" s="13"/>
      <c r="N53" s="13">
        <f t="shared" si="11"/>
        <v>0</v>
      </c>
      <c r="O53" s="13" t="s">
        <v>43</v>
      </c>
      <c r="P53" s="13">
        <v>0.5</v>
      </c>
      <c r="Q53" s="13">
        <v>68</v>
      </c>
      <c r="R53" s="13">
        <f t="shared" si="12"/>
        <v>34</v>
      </c>
      <c r="S53" s="18"/>
    </row>
    <row r="54" spans="1:19" x14ac:dyDescent="0.2">
      <c r="A54" s="10"/>
      <c r="B54" s="11"/>
      <c r="C54" s="10"/>
      <c r="D54" s="10"/>
      <c r="E54" s="10"/>
      <c r="F54" s="10"/>
      <c r="G54" s="10"/>
      <c r="H54" s="13">
        <f t="shared" si="9"/>
        <v>0</v>
      </c>
      <c r="I54" s="13"/>
      <c r="J54" s="13">
        <f t="shared" si="10"/>
        <v>0</v>
      </c>
      <c r="K54" s="13"/>
      <c r="L54" s="13"/>
      <c r="M54" s="13"/>
      <c r="N54" s="13">
        <f t="shared" si="11"/>
        <v>0</v>
      </c>
      <c r="O54" s="13"/>
      <c r="P54" s="13"/>
      <c r="Q54" s="13"/>
      <c r="R54" s="13">
        <f t="shared" si="12"/>
        <v>0</v>
      </c>
      <c r="S54" s="18"/>
    </row>
    <row r="55" spans="1:19" x14ac:dyDescent="0.2">
      <c r="A55" s="10"/>
      <c r="B55" s="11"/>
      <c r="C55" s="10"/>
      <c r="D55" s="10"/>
      <c r="E55" s="10"/>
      <c r="F55" s="10"/>
      <c r="G55" s="10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8"/>
    </row>
    <row r="56" spans="1:19" x14ac:dyDescent="0.2">
      <c r="A56" s="10"/>
      <c r="B56" s="11"/>
      <c r="C56" s="10"/>
      <c r="D56" s="10"/>
      <c r="E56" s="22" t="s">
        <v>35</v>
      </c>
      <c r="F56" s="10"/>
      <c r="G56" s="10"/>
      <c r="H56" s="23">
        <f>SUM(H36:H39)</f>
        <v>14</v>
      </c>
      <c r="I56" s="13"/>
      <c r="J56" s="23">
        <f>SUM(J36:J54)</f>
        <v>19800</v>
      </c>
      <c r="K56" s="13"/>
      <c r="L56" s="23">
        <f>SUM(L36:L39)</f>
        <v>1</v>
      </c>
      <c r="M56" s="13"/>
      <c r="N56" s="23">
        <f>SUM(N36:N54)</f>
        <v>1125</v>
      </c>
      <c r="O56" s="13"/>
      <c r="P56" s="13"/>
      <c r="Q56" s="13"/>
      <c r="R56" s="23">
        <f>SUM(R36:R53)</f>
        <v>1403.05</v>
      </c>
      <c r="S56" s="14">
        <f>J56+N56+R56</f>
        <v>22328.05</v>
      </c>
    </row>
    <row r="57" spans="1:19" ht="15" x14ac:dyDescent="0.2">
      <c r="A57" s="10" t="s">
        <v>0</v>
      </c>
      <c r="B57" s="11"/>
      <c r="C57" s="10"/>
      <c r="D57" s="10"/>
      <c r="E57" s="15" t="s">
        <v>36</v>
      </c>
      <c r="F57" s="10"/>
      <c r="G57" s="10"/>
      <c r="H57" s="13">
        <f>F57*G57</f>
        <v>0</v>
      </c>
      <c r="I57" s="13"/>
      <c r="J57" s="13">
        <f>H57*I57</f>
        <v>0</v>
      </c>
      <c r="K57" s="13"/>
      <c r="L57" s="13"/>
      <c r="M57" s="13"/>
      <c r="N57" s="13">
        <f>L57*M57</f>
        <v>0</v>
      </c>
      <c r="O57" s="13"/>
      <c r="P57" s="13"/>
      <c r="Q57" s="13"/>
      <c r="R57" s="13">
        <f>P57</f>
        <v>0</v>
      </c>
      <c r="S57" s="24"/>
    </row>
    <row r="58" spans="1:19" ht="15" x14ac:dyDescent="0.2">
      <c r="A58" s="10"/>
      <c r="B58" s="11"/>
      <c r="C58" s="16"/>
      <c r="D58" s="10"/>
      <c r="E58" s="15"/>
      <c r="F58" s="10"/>
      <c r="G58" s="10"/>
      <c r="H58" s="13">
        <f t="shared" ref="H58:H59" si="13">F58*G58</f>
        <v>0</v>
      </c>
      <c r="I58" s="13"/>
      <c r="J58" s="13">
        <f>H58*I58</f>
        <v>0</v>
      </c>
      <c r="K58" s="13"/>
      <c r="L58" s="13"/>
      <c r="M58" s="13"/>
      <c r="N58" s="13">
        <f t="shared" ref="N58" si="14">L58*M58</f>
        <v>0</v>
      </c>
      <c r="O58" s="13"/>
      <c r="P58" s="13"/>
      <c r="Q58" s="13"/>
      <c r="R58" s="13">
        <f>P58*Q58</f>
        <v>0</v>
      </c>
      <c r="S58" s="24"/>
    </row>
    <row r="59" spans="1:19" x14ac:dyDescent="0.2">
      <c r="A59" s="10"/>
      <c r="B59" s="11"/>
      <c r="C59" s="10"/>
      <c r="D59" s="10"/>
      <c r="E59" s="10"/>
      <c r="F59" s="10"/>
      <c r="G59" s="10"/>
      <c r="H59" s="13">
        <f t="shared" si="13"/>
        <v>0</v>
      </c>
      <c r="I59" s="13"/>
      <c r="J59" s="13">
        <f t="shared" ref="J59" si="15">H59*I59</f>
        <v>0</v>
      </c>
      <c r="K59" s="13"/>
      <c r="L59" s="13"/>
      <c r="M59" s="13"/>
      <c r="N59" s="13">
        <f>L59*M59</f>
        <v>0</v>
      </c>
      <c r="O59" s="13"/>
      <c r="P59" s="13"/>
      <c r="Q59" s="13"/>
      <c r="R59" s="13">
        <f t="shared" ref="R59" si="16">P59*Q59</f>
        <v>0</v>
      </c>
      <c r="S59" s="14"/>
    </row>
    <row r="60" spans="1:19" x14ac:dyDescent="0.2">
      <c r="A60" s="10"/>
      <c r="B60" s="11"/>
      <c r="C60" s="10"/>
      <c r="D60" s="10"/>
      <c r="E60" s="22" t="s">
        <v>35</v>
      </c>
      <c r="F60" s="10"/>
      <c r="G60" s="10"/>
      <c r="H60" s="23">
        <f>SUM(H57:H59)</f>
        <v>0</v>
      </c>
      <c r="I60" s="13"/>
      <c r="J60" s="23">
        <f>SUM(J57:J59)</f>
        <v>0</v>
      </c>
      <c r="K60" s="13"/>
      <c r="L60" s="23">
        <f>SUM(L57:L59)</f>
        <v>0</v>
      </c>
      <c r="M60" s="13"/>
      <c r="N60" s="23">
        <f>SUM(N57:N59)</f>
        <v>0</v>
      </c>
      <c r="O60" s="13"/>
      <c r="P60" s="13"/>
      <c r="Q60" s="13"/>
      <c r="R60" s="23">
        <f>SUM(R57:R59)</f>
        <v>0</v>
      </c>
      <c r="S60" s="14">
        <f>J60+N60+R60</f>
        <v>0</v>
      </c>
    </row>
    <row r="61" spans="1:19" ht="15" x14ac:dyDescent="0.2">
      <c r="A61" s="10"/>
      <c r="B61" s="11"/>
      <c r="C61" s="10"/>
      <c r="D61" s="10"/>
      <c r="E61" s="15" t="s">
        <v>38</v>
      </c>
      <c r="F61" s="10"/>
      <c r="G61" s="10"/>
      <c r="H61" s="13">
        <f>F61*G61</f>
        <v>0</v>
      </c>
      <c r="I61" s="13"/>
      <c r="J61" s="13">
        <f>H61*I61</f>
        <v>0</v>
      </c>
      <c r="K61" s="13"/>
      <c r="L61" s="13"/>
      <c r="M61" s="13"/>
      <c r="N61" s="13">
        <f>L61*M61</f>
        <v>0</v>
      </c>
      <c r="O61" s="13"/>
      <c r="P61" s="13"/>
      <c r="Q61" s="13"/>
      <c r="R61" s="13">
        <f>P61*Q61</f>
        <v>0</v>
      </c>
      <c r="S61" s="24"/>
    </row>
    <row r="62" spans="1:19" ht="15" x14ac:dyDescent="0.2">
      <c r="A62" s="10"/>
      <c r="B62" s="11"/>
      <c r="C62" s="16"/>
      <c r="D62" s="10"/>
      <c r="E62" s="15"/>
      <c r="F62" s="10"/>
      <c r="G62" s="10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24"/>
    </row>
    <row r="63" spans="1:19" ht="15" x14ac:dyDescent="0.2">
      <c r="A63" s="10"/>
      <c r="B63" s="11"/>
      <c r="C63" s="16"/>
      <c r="D63" s="10"/>
      <c r="E63" s="15"/>
      <c r="F63" s="10"/>
      <c r="G63" s="10"/>
      <c r="H63" s="13">
        <f>F63*G63</f>
        <v>0</v>
      </c>
      <c r="I63" s="13"/>
      <c r="J63" s="13">
        <f t="shared" ref="J63:J64" si="17">H63*I63</f>
        <v>0</v>
      </c>
      <c r="K63" s="13"/>
      <c r="L63" s="13"/>
      <c r="M63" s="13"/>
      <c r="N63" s="13">
        <f>L63*M63</f>
        <v>0</v>
      </c>
      <c r="O63" s="13"/>
      <c r="P63" s="13"/>
      <c r="Q63" s="13"/>
      <c r="R63" s="13">
        <f t="shared" ref="R63:R64" si="18">P63*Q63</f>
        <v>0</v>
      </c>
      <c r="S63" s="24"/>
    </row>
    <row r="64" spans="1:19" x14ac:dyDescent="0.2">
      <c r="A64" s="10"/>
      <c r="B64" s="11"/>
      <c r="C64" s="10"/>
      <c r="D64" s="10"/>
      <c r="E64" s="10"/>
      <c r="F64" s="10"/>
      <c r="G64" s="10"/>
      <c r="H64" s="13">
        <f>F64*G64</f>
        <v>0</v>
      </c>
      <c r="I64" s="13"/>
      <c r="J64" s="13">
        <f t="shared" si="17"/>
        <v>0</v>
      </c>
      <c r="K64" s="13"/>
      <c r="L64" s="13"/>
      <c r="M64" s="13"/>
      <c r="N64" s="13">
        <f>L64*M64</f>
        <v>0</v>
      </c>
      <c r="O64" s="13"/>
      <c r="P64" s="13"/>
      <c r="Q64" s="13"/>
      <c r="R64" s="13">
        <f t="shared" si="18"/>
        <v>0</v>
      </c>
      <c r="S64" s="24"/>
    </row>
    <row r="65" spans="1:19" x14ac:dyDescent="0.2">
      <c r="A65" s="10"/>
      <c r="B65" s="11"/>
      <c r="C65" s="10"/>
      <c r="D65" s="10"/>
      <c r="E65" s="22" t="s">
        <v>35</v>
      </c>
      <c r="F65" s="10"/>
      <c r="G65" s="10"/>
      <c r="H65" s="23">
        <f>SUM(H61:H64)</f>
        <v>0</v>
      </c>
      <c r="I65" s="13"/>
      <c r="J65" s="23">
        <f>SUM(J62:J64)</f>
        <v>0</v>
      </c>
      <c r="K65" s="13"/>
      <c r="L65" s="23">
        <f>SUM(L61:L64)</f>
        <v>0</v>
      </c>
      <c r="M65" s="13"/>
      <c r="N65" s="23">
        <f>SUM(N61:N64)</f>
        <v>0</v>
      </c>
      <c r="O65" s="13"/>
      <c r="P65" s="13"/>
      <c r="Q65" s="13"/>
      <c r="R65" s="23">
        <f>SUM(R61:R64)</f>
        <v>0</v>
      </c>
      <c r="S65" s="14">
        <f>J65+N65+R65</f>
        <v>0</v>
      </c>
    </row>
    <row r="66" spans="1:19" x14ac:dyDescent="0.2">
      <c r="A66" s="10"/>
      <c r="B66" s="11"/>
      <c r="C66" s="10"/>
      <c r="D66" s="10"/>
      <c r="E66" s="22" t="s">
        <v>35</v>
      </c>
      <c r="F66" s="10"/>
      <c r="G66" s="10"/>
      <c r="H66" s="23">
        <f>H56+H60+H65</f>
        <v>14</v>
      </c>
      <c r="I66" s="13"/>
      <c r="J66" s="23">
        <f>J56+J60+J65</f>
        <v>19800</v>
      </c>
      <c r="K66" s="13"/>
      <c r="L66" s="23">
        <f>L56+L60+L65</f>
        <v>1</v>
      </c>
      <c r="M66" s="13"/>
      <c r="N66" s="23">
        <f>N56+N60+N65</f>
        <v>1125</v>
      </c>
      <c r="O66" s="13"/>
      <c r="P66" s="13"/>
      <c r="Q66" s="13"/>
      <c r="R66" s="23">
        <f>R56+R60+R65</f>
        <v>1403.05</v>
      </c>
      <c r="S66" s="23">
        <f>SUM(S36:S65)</f>
        <v>22328.05</v>
      </c>
    </row>
    <row r="67" spans="1:19" x14ac:dyDescent="0.2">
      <c r="C67" s="19"/>
      <c r="R67" s="25">
        <f>J66+N66+R66</f>
        <v>22328.05</v>
      </c>
      <c r="S67" s="25" t="s">
        <v>0</v>
      </c>
    </row>
    <row r="69" spans="1:19" ht="20.25" x14ac:dyDescent="0.3">
      <c r="F69" t="s">
        <v>0</v>
      </c>
      <c r="H69" s="1" t="s">
        <v>54</v>
      </c>
    </row>
    <row r="71" spans="1:19" x14ac:dyDescent="0.2">
      <c r="A71" s="2" t="s">
        <v>2</v>
      </c>
      <c r="B71" s="2" t="s">
        <v>3</v>
      </c>
      <c r="C71" s="2" t="s">
        <v>4</v>
      </c>
      <c r="D71" s="2" t="s">
        <v>5</v>
      </c>
      <c r="E71" s="2" t="s">
        <v>6</v>
      </c>
      <c r="F71" s="3" t="s">
        <v>7</v>
      </c>
      <c r="G71" s="3" t="s">
        <v>8</v>
      </c>
      <c r="H71" s="4" t="s">
        <v>9</v>
      </c>
      <c r="I71" s="4"/>
      <c r="J71" s="4"/>
      <c r="K71" s="2"/>
      <c r="L71" s="4" t="s">
        <v>10</v>
      </c>
      <c r="M71" s="4"/>
      <c r="N71" s="4"/>
      <c r="O71" s="4" t="s">
        <v>11</v>
      </c>
      <c r="P71" s="4"/>
      <c r="Q71" s="4"/>
      <c r="R71" s="4"/>
    </row>
    <row r="72" spans="1:19" ht="25.5" x14ac:dyDescent="0.2">
      <c r="A72" s="5"/>
      <c r="B72" s="5"/>
      <c r="C72" s="5"/>
      <c r="D72" s="5"/>
      <c r="E72" s="5"/>
      <c r="F72" s="6"/>
      <c r="G72" s="6"/>
      <c r="H72" s="7" t="s">
        <v>12</v>
      </c>
      <c r="I72" s="8" t="s">
        <v>13</v>
      </c>
      <c r="J72" s="7" t="s">
        <v>14</v>
      </c>
      <c r="K72" s="9"/>
      <c r="L72" s="7" t="s">
        <v>12</v>
      </c>
      <c r="M72" s="7" t="s">
        <v>15</v>
      </c>
      <c r="N72" s="7" t="s">
        <v>14</v>
      </c>
      <c r="O72" s="8" t="s">
        <v>16</v>
      </c>
      <c r="P72" s="7" t="s">
        <v>12</v>
      </c>
      <c r="Q72" s="7" t="s">
        <v>15</v>
      </c>
      <c r="R72" s="7" t="s">
        <v>14</v>
      </c>
    </row>
    <row r="73" spans="1:19" ht="15.75" x14ac:dyDescent="0.25">
      <c r="A73" s="10"/>
      <c r="B73" s="11"/>
      <c r="C73" s="10"/>
      <c r="D73" s="11"/>
      <c r="E73" s="12" t="s">
        <v>17</v>
      </c>
      <c r="F73" s="10"/>
      <c r="G73" s="10"/>
      <c r="H73" s="13">
        <f>F73*G73</f>
        <v>0</v>
      </c>
      <c r="I73" s="13"/>
      <c r="J73" s="13">
        <f>H73*I73</f>
        <v>0</v>
      </c>
      <c r="K73" s="13"/>
      <c r="L73" s="13"/>
      <c r="M73" s="13"/>
      <c r="N73" s="13">
        <f>L73*M73</f>
        <v>0</v>
      </c>
      <c r="O73" s="13"/>
      <c r="P73" s="13"/>
      <c r="Q73" s="13"/>
      <c r="R73" s="13">
        <f>P73*Q73</f>
        <v>0</v>
      </c>
      <c r="S73" s="14"/>
    </row>
    <row r="74" spans="1:19" ht="15" x14ac:dyDescent="0.2">
      <c r="A74" s="10"/>
      <c r="B74" s="11"/>
      <c r="C74" s="10"/>
      <c r="D74" s="10"/>
      <c r="E74" s="15" t="s">
        <v>18</v>
      </c>
      <c r="F74" s="10"/>
      <c r="G74" s="10"/>
      <c r="H74" s="13">
        <f>F74*G74</f>
        <v>0</v>
      </c>
      <c r="I74" s="13"/>
      <c r="J74" s="13">
        <f>H74*I74</f>
        <v>0</v>
      </c>
      <c r="K74" s="13"/>
      <c r="L74" s="13"/>
      <c r="M74" s="13"/>
      <c r="N74" s="13">
        <f>L74*M74</f>
        <v>0</v>
      </c>
      <c r="O74" s="13"/>
      <c r="P74" s="13"/>
      <c r="Q74" s="13"/>
      <c r="R74" s="13">
        <f t="shared" ref="R74:R76" si="19">P74*Q74</f>
        <v>0</v>
      </c>
      <c r="S74" s="14"/>
    </row>
    <row r="75" spans="1:19" ht="15" x14ac:dyDescent="0.2">
      <c r="A75" s="10"/>
      <c r="B75" s="11"/>
      <c r="C75" s="16"/>
      <c r="D75" s="10"/>
      <c r="E75" s="17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8"/>
    </row>
    <row r="76" spans="1:19" x14ac:dyDescent="0.2">
      <c r="A76" s="10"/>
      <c r="B76" s="11"/>
      <c r="C76" s="10"/>
      <c r="D76" s="10"/>
      <c r="E76" s="10"/>
      <c r="F76" s="10"/>
      <c r="G76" s="10"/>
      <c r="H76" s="13">
        <f>F76*G76</f>
        <v>0</v>
      </c>
      <c r="I76" s="13"/>
      <c r="J76" s="13">
        <f>H76*I76</f>
        <v>0</v>
      </c>
      <c r="K76" s="13"/>
      <c r="L76" s="13"/>
      <c r="M76" s="13"/>
      <c r="N76" s="13">
        <f>L76*M76</f>
        <v>0</v>
      </c>
      <c r="O76" s="13"/>
      <c r="P76" s="13"/>
      <c r="Q76" s="13"/>
      <c r="R76" s="13">
        <f t="shared" si="19"/>
        <v>0</v>
      </c>
      <c r="S76" s="18"/>
    </row>
    <row r="77" spans="1:19" x14ac:dyDescent="0.2">
      <c r="A77" s="10"/>
      <c r="B77" s="11"/>
      <c r="C77" s="10"/>
      <c r="D77" s="10"/>
      <c r="E77" s="22" t="s">
        <v>35</v>
      </c>
      <c r="F77" s="10"/>
      <c r="G77" s="10"/>
      <c r="H77" s="23">
        <f>SUM(H73:H76)</f>
        <v>0</v>
      </c>
      <c r="I77" s="13"/>
      <c r="J77" s="23">
        <f>SUM(J73:J76)</f>
        <v>0</v>
      </c>
      <c r="K77" s="13"/>
      <c r="L77" s="23">
        <f>SUM(L73:L76)</f>
        <v>0</v>
      </c>
      <c r="M77" s="13"/>
      <c r="N77" s="23">
        <f>SUM(N73:N76)</f>
        <v>0</v>
      </c>
      <c r="O77" s="13"/>
      <c r="P77" s="13"/>
      <c r="Q77" s="13"/>
      <c r="R77" s="23">
        <f>SUM(R73:R76)</f>
        <v>0</v>
      </c>
      <c r="S77" s="14">
        <f>J77+N77+R77</f>
        <v>0</v>
      </c>
    </row>
    <row r="78" spans="1:19" ht="15" x14ac:dyDescent="0.2">
      <c r="A78" s="10" t="s">
        <v>0</v>
      </c>
      <c r="B78" s="11"/>
      <c r="C78" s="10"/>
      <c r="D78" s="10"/>
      <c r="E78" s="15" t="s">
        <v>36</v>
      </c>
      <c r="F78" s="10"/>
      <c r="G78" s="10"/>
      <c r="H78" s="13">
        <f>F78*G78</f>
        <v>0</v>
      </c>
      <c r="I78" s="13"/>
      <c r="J78" s="13">
        <f>H78*I78</f>
        <v>0</v>
      </c>
      <c r="K78" s="13"/>
      <c r="L78" s="13"/>
      <c r="M78" s="13"/>
      <c r="N78" s="13">
        <f>L78*M78</f>
        <v>0</v>
      </c>
      <c r="O78" s="13"/>
      <c r="P78" s="13"/>
      <c r="Q78" s="13"/>
      <c r="R78" s="13">
        <f>P78</f>
        <v>0</v>
      </c>
      <c r="S78" s="24"/>
    </row>
    <row r="79" spans="1:19" ht="15" x14ac:dyDescent="0.2">
      <c r="A79" s="10"/>
      <c r="B79" s="11"/>
      <c r="C79" s="16"/>
      <c r="D79" s="10"/>
      <c r="E79" s="15" t="s">
        <v>37</v>
      </c>
      <c r="F79" s="10"/>
      <c r="G79" s="10"/>
      <c r="H79" s="13">
        <f t="shared" ref="H79:H81" si="20">F79*G79</f>
        <v>0</v>
      </c>
      <c r="I79" s="13"/>
      <c r="J79" s="13">
        <f>H79*I79</f>
        <v>0</v>
      </c>
      <c r="K79" s="13"/>
      <c r="L79" s="13"/>
      <c r="M79" s="13"/>
      <c r="N79" s="13">
        <f t="shared" ref="N79:N80" si="21">L79*M79</f>
        <v>0</v>
      </c>
      <c r="O79" s="13"/>
      <c r="P79" s="13"/>
      <c r="Q79" s="13"/>
      <c r="R79" s="13">
        <f>P79*Q79</f>
        <v>0</v>
      </c>
      <c r="S79" s="24"/>
    </row>
    <row r="80" spans="1:19" ht="15" x14ac:dyDescent="0.2">
      <c r="A80" s="10"/>
      <c r="B80" s="11"/>
      <c r="C80" s="10"/>
      <c r="D80" s="10"/>
      <c r="E80" s="15"/>
      <c r="F80" s="10"/>
      <c r="G80" s="10"/>
      <c r="H80" s="13">
        <f t="shared" si="20"/>
        <v>0</v>
      </c>
      <c r="I80" s="13"/>
      <c r="J80" s="13">
        <f>H80*I80</f>
        <v>0</v>
      </c>
      <c r="K80" s="13"/>
      <c r="L80" s="13"/>
      <c r="M80" s="13"/>
      <c r="N80" s="13">
        <f t="shared" si="21"/>
        <v>0</v>
      </c>
      <c r="O80" s="13"/>
      <c r="P80" s="13"/>
      <c r="Q80" s="13"/>
      <c r="R80" s="13">
        <f t="shared" ref="R80:R81" si="22">P80*Q80</f>
        <v>0</v>
      </c>
      <c r="S80" s="24"/>
    </row>
    <row r="81" spans="1:19" x14ac:dyDescent="0.2">
      <c r="A81" s="10"/>
      <c r="B81" s="11"/>
      <c r="C81" s="10"/>
      <c r="D81" s="10"/>
      <c r="E81" s="10"/>
      <c r="F81" s="10"/>
      <c r="G81" s="10"/>
      <c r="H81" s="13">
        <f t="shared" si="20"/>
        <v>0</v>
      </c>
      <c r="I81" s="13"/>
      <c r="J81" s="13">
        <f t="shared" ref="J81" si="23">H81*I81</f>
        <v>0</v>
      </c>
      <c r="K81" s="13"/>
      <c r="L81" s="13"/>
      <c r="M81" s="13"/>
      <c r="N81" s="13">
        <f>L81*M81</f>
        <v>0</v>
      </c>
      <c r="O81" s="13"/>
      <c r="P81" s="13"/>
      <c r="Q81" s="13"/>
      <c r="R81" s="13">
        <f t="shared" si="22"/>
        <v>0</v>
      </c>
      <c r="S81" s="14"/>
    </row>
    <row r="82" spans="1:19" x14ac:dyDescent="0.2">
      <c r="A82" s="10"/>
      <c r="B82" s="11"/>
      <c r="C82" s="10"/>
      <c r="D82" s="10"/>
      <c r="E82" s="22" t="s">
        <v>35</v>
      </c>
      <c r="F82" s="10"/>
      <c r="G82" s="10"/>
      <c r="H82" s="23">
        <f>SUM(H78:H81)</f>
        <v>0</v>
      </c>
      <c r="I82" s="13"/>
      <c r="J82" s="23">
        <f>SUM(J78:J81)</f>
        <v>0</v>
      </c>
      <c r="K82" s="13"/>
      <c r="L82" s="23">
        <f>SUM(L78:L81)</f>
        <v>0</v>
      </c>
      <c r="M82" s="13"/>
      <c r="N82" s="23">
        <f>SUM(N78:N81)</f>
        <v>0</v>
      </c>
      <c r="O82" s="13"/>
      <c r="P82" s="13"/>
      <c r="Q82" s="13"/>
      <c r="R82" s="23">
        <f>SUM(R78:R81)</f>
        <v>0</v>
      </c>
      <c r="S82" s="14">
        <f>J82+N82+R82</f>
        <v>0</v>
      </c>
    </row>
    <row r="83" spans="1:19" ht="15" x14ac:dyDescent="0.2">
      <c r="A83" s="10"/>
      <c r="B83" s="11"/>
      <c r="C83" s="10"/>
      <c r="D83" s="10"/>
      <c r="E83" s="15" t="s">
        <v>38</v>
      </c>
      <c r="F83" s="10"/>
      <c r="G83" s="10"/>
      <c r="H83" s="13">
        <f>F83*G83</f>
        <v>0</v>
      </c>
      <c r="I83" s="13"/>
      <c r="J83" s="13">
        <f>H83*I83</f>
        <v>0</v>
      </c>
      <c r="K83" s="13"/>
      <c r="L83" s="13"/>
      <c r="M83" s="13"/>
      <c r="N83" s="13">
        <f>L83*M83</f>
        <v>0</v>
      </c>
      <c r="O83" s="13"/>
      <c r="P83" s="13"/>
      <c r="Q83" s="13"/>
      <c r="R83" s="13">
        <f>P83*Q83</f>
        <v>0</v>
      </c>
      <c r="S83" s="24"/>
    </row>
    <row r="84" spans="1:19" ht="15" x14ac:dyDescent="0.2">
      <c r="A84" s="10"/>
      <c r="B84" s="11"/>
      <c r="C84" s="16"/>
      <c r="D84" s="10"/>
      <c r="E84" s="15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24"/>
    </row>
    <row r="85" spans="1:19" ht="15" x14ac:dyDescent="0.2">
      <c r="A85" s="10"/>
      <c r="B85" s="11"/>
      <c r="C85" s="16"/>
      <c r="D85" s="10"/>
      <c r="E85" s="15"/>
      <c r="F85" s="10"/>
      <c r="G85" s="10"/>
      <c r="H85" s="13">
        <f>F85*G85</f>
        <v>0</v>
      </c>
      <c r="I85" s="13"/>
      <c r="J85" s="13">
        <f t="shared" ref="J85:J86" si="24">H85*I85</f>
        <v>0</v>
      </c>
      <c r="K85" s="13"/>
      <c r="L85" s="13"/>
      <c r="M85" s="13"/>
      <c r="N85" s="13">
        <f>L85*M85</f>
        <v>0</v>
      </c>
      <c r="O85" s="13"/>
      <c r="P85" s="13"/>
      <c r="Q85" s="13"/>
      <c r="R85" s="13">
        <f t="shared" ref="R85:R86" si="25">P85*Q85</f>
        <v>0</v>
      </c>
      <c r="S85" s="24"/>
    </row>
    <row r="86" spans="1:19" x14ac:dyDescent="0.2">
      <c r="A86" s="10"/>
      <c r="B86" s="11"/>
      <c r="C86" s="10"/>
      <c r="D86" s="10"/>
      <c r="E86" s="10"/>
      <c r="F86" s="10"/>
      <c r="G86" s="10"/>
      <c r="H86" s="13">
        <f>F86*G86</f>
        <v>0</v>
      </c>
      <c r="I86" s="13"/>
      <c r="J86" s="13">
        <f t="shared" si="24"/>
        <v>0</v>
      </c>
      <c r="K86" s="13"/>
      <c r="L86" s="13"/>
      <c r="M86" s="13"/>
      <c r="N86" s="13">
        <f>L86*M86</f>
        <v>0</v>
      </c>
      <c r="O86" s="13"/>
      <c r="P86" s="13"/>
      <c r="Q86" s="13"/>
      <c r="R86" s="13">
        <f t="shared" si="25"/>
        <v>0</v>
      </c>
      <c r="S86" s="24"/>
    </row>
    <row r="87" spans="1:19" x14ac:dyDescent="0.2">
      <c r="A87" s="10"/>
      <c r="B87" s="11"/>
      <c r="C87" s="10"/>
      <c r="D87" s="10"/>
      <c r="E87" s="22" t="s">
        <v>35</v>
      </c>
      <c r="F87" s="10"/>
      <c r="G87" s="10"/>
      <c r="H87" s="23">
        <f>SUM(H83:H86)</f>
        <v>0</v>
      </c>
      <c r="I87" s="13"/>
      <c r="J87" s="23">
        <f>SUM(J84:J86)</f>
        <v>0</v>
      </c>
      <c r="K87" s="13"/>
      <c r="L87" s="23">
        <f>SUM(L83:L86)</f>
        <v>0</v>
      </c>
      <c r="M87" s="13"/>
      <c r="N87" s="23">
        <f>SUM(N83:N86)</f>
        <v>0</v>
      </c>
      <c r="O87" s="13"/>
      <c r="P87" s="13"/>
      <c r="Q87" s="13"/>
      <c r="R87" s="23">
        <f>SUM(R83:R86)</f>
        <v>0</v>
      </c>
      <c r="S87" s="14">
        <f>J87+N87+R87</f>
        <v>0</v>
      </c>
    </row>
    <row r="88" spans="1:19" x14ac:dyDescent="0.2">
      <c r="A88" s="10"/>
      <c r="B88" s="11"/>
      <c r="C88" s="10"/>
      <c r="D88" s="10"/>
      <c r="E88" s="22" t="s">
        <v>35</v>
      </c>
      <c r="F88" s="10"/>
      <c r="G88" s="10"/>
      <c r="H88" s="23">
        <f>H77+H82+H87</f>
        <v>0</v>
      </c>
      <c r="I88" s="13"/>
      <c r="J88" s="23">
        <f>J77+J82+J87</f>
        <v>0</v>
      </c>
      <c r="K88" s="13"/>
      <c r="L88" s="23">
        <f>L77+L82+L87</f>
        <v>0</v>
      </c>
      <c r="M88" s="13"/>
      <c r="N88" s="23">
        <f>N77+N82+N87</f>
        <v>0</v>
      </c>
      <c r="O88" s="13"/>
      <c r="P88" s="13"/>
      <c r="Q88" s="13"/>
      <c r="R88" s="23">
        <f>R77+R82+R87</f>
        <v>0</v>
      </c>
      <c r="S88" s="23">
        <f>SUM(S73:S87)</f>
        <v>0</v>
      </c>
    </row>
    <row r="89" spans="1:19" x14ac:dyDescent="0.2">
      <c r="C89" s="19"/>
      <c r="R89" s="25">
        <f>J88+N88+R88</f>
        <v>0</v>
      </c>
      <c r="S89" s="25" t="s">
        <v>0</v>
      </c>
    </row>
    <row r="91" spans="1:19" ht="20.25" x14ac:dyDescent="0.3">
      <c r="F91" t="s">
        <v>0</v>
      </c>
      <c r="H91" s="1" t="s">
        <v>55</v>
      </c>
    </row>
    <row r="93" spans="1:19" x14ac:dyDescent="0.2">
      <c r="A93" s="2" t="s">
        <v>2</v>
      </c>
      <c r="B93" s="2" t="s">
        <v>3</v>
      </c>
      <c r="C93" s="2" t="s">
        <v>4</v>
      </c>
      <c r="D93" s="2" t="s">
        <v>5</v>
      </c>
      <c r="E93" s="2" t="s">
        <v>6</v>
      </c>
      <c r="F93" s="3" t="s">
        <v>7</v>
      </c>
      <c r="G93" s="3" t="s">
        <v>8</v>
      </c>
      <c r="H93" s="4" t="s">
        <v>9</v>
      </c>
      <c r="I93" s="4"/>
      <c r="J93" s="4"/>
      <c r="K93" s="2"/>
      <c r="L93" s="4" t="s">
        <v>10</v>
      </c>
      <c r="M93" s="4"/>
      <c r="N93" s="4"/>
      <c r="O93" s="4" t="s">
        <v>11</v>
      </c>
      <c r="P93" s="4"/>
      <c r="Q93" s="4"/>
      <c r="R93" s="4"/>
    </row>
    <row r="94" spans="1:19" ht="25.5" x14ac:dyDescent="0.2">
      <c r="A94" s="5"/>
      <c r="B94" s="5"/>
      <c r="C94" s="5"/>
      <c r="D94" s="5"/>
      <c r="E94" s="5"/>
      <c r="F94" s="6"/>
      <c r="G94" s="6"/>
      <c r="H94" s="7" t="s">
        <v>12</v>
      </c>
      <c r="I94" s="8" t="s">
        <v>13</v>
      </c>
      <c r="J94" s="7" t="s">
        <v>14</v>
      </c>
      <c r="K94" s="9"/>
      <c r="L94" s="7" t="s">
        <v>12</v>
      </c>
      <c r="M94" s="7" t="s">
        <v>15</v>
      </c>
      <c r="N94" s="7" t="s">
        <v>14</v>
      </c>
      <c r="O94" s="8" t="s">
        <v>16</v>
      </c>
      <c r="P94" s="7" t="s">
        <v>12</v>
      </c>
      <c r="Q94" s="7" t="s">
        <v>15</v>
      </c>
      <c r="R94" s="7" t="s">
        <v>14</v>
      </c>
    </row>
    <row r="95" spans="1:19" ht="15.75" x14ac:dyDescent="0.25">
      <c r="A95" s="10"/>
      <c r="B95" s="11"/>
      <c r="C95" s="10"/>
      <c r="D95" s="11"/>
      <c r="E95" s="12" t="s">
        <v>17</v>
      </c>
      <c r="F95" s="10"/>
      <c r="G95" s="10"/>
      <c r="H95" s="13">
        <f>F95*G95</f>
        <v>0</v>
      </c>
      <c r="I95" s="13"/>
      <c r="J95" s="13">
        <f>H95*I95</f>
        <v>0</v>
      </c>
      <c r="K95" s="13"/>
      <c r="L95" s="13"/>
      <c r="M95" s="13"/>
      <c r="N95" s="13">
        <f>L95*M95</f>
        <v>0</v>
      </c>
      <c r="O95" s="13"/>
      <c r="P95" s="13"/>
      <c r="Q95" s="13"/>
      <c r="R95" s="13">
        <f>P95*Q95</f>
        <v>0</v>
      </c>
      <c r="S95" s="14"/>
    </row>
    <row r="96" spans="1:19" ht="15" x14ac:dyDescent="0.2">
      <c r="A96" s="10"/>
      <c r="B96" s="11"/>
      <c r="C96" s="10"/>
      <c r="D96" s="10"/>
      <c r="E96" s="15" t="s">
        <v>18</v>
      </c>
      <c r="F96" s="10"/>
      <c r="G96" s="10"/>
      <c r="H96" s="13">
        <f>F96*G96</f>
        <v>0</v>
      </c>
      <c r="I96" s="13"/>
      <c r="J96" s="13">
        <f>H96*I96</f>
        <v>0</v>
      </c>
      <c r="K96" s="13"/>
      <c r="L96" s="13"/>
      <c r="M96" s="13"/>
      <c r="N96" s="13">
        <f>L96*M96</f>
        <v>0</v>
      </c>
      <c r="O96" s="13"/>
      <c r="P96" s="13"/>
      <c r="Q96" s="13"/>
      <c r="R96" s="13">
        <f t="shared" ref="R96:R98" si="26">P96*Q96</f>
        <v>0</v>
      </c>
      <c r="S96" s="14"/>
    </row>
    <row r="97" spans="1:19" ht="15" x14ac:dyDescent="0.2">
      <c r="A97" s="10"/>
      <c r="B97" s="11"/>
      <c r="C97" s="16"/>
      <c r="D97" s="10"/>
      <c r="E97" s="17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8"/>
    </row>
    <row r="98" spans="1:19" x14ac:dyDescent="0.2">
      <c r="A98" s="10"/>
      <c r="B98" s="11"/>
      <c r="C98" s="10"/>
      <c r="D98" s="10"/>
      <c r="E98" s="10"/>
      <c r="F98" s="10"/>
      <c r="G98" s="10"/>
      <c r="H98" s="13">
        <f>F98*G98</f>
        <v>0</v>
      </c>
      <c r="I98" s="13"/>
      <c r="J98" s="13">
        <f>H98*I98</f>
        <v>0</v>
      </c>
      <c r="K98" s="13"/>
      <c r="L98" s="13"/>
      <c r="M98" s="13"/>
      <c r="N98" s="13">
        <f>L98*M98</f>
        <v>0</v>
      </c>
      <c r="O98" s="13"/>
      <c r="P98" s="13"/>
      <c r="Q98" s="13"/>
      <c r="R98" s="13">
        <f t="shared" si="26"/>
        <v>0</v>
      </c>
      <c r="S98" s="18"/>
    </row>
    <row r="99" spans="1:19" x14ac:dyDescent="0.2">
      <c r="A99" s="10"/>
      <c r="B99" s="11"/>
      <c r="C99" s="10"/>
      <c r="D99" s="10"/>
      <c r="E99" s="22" t="s">
        <v>35</v>
      </c>
      <c r="F99" s="10"/>
      <c r="G99" s="10"/>
      <c r="H99" s="23">
        <f>SUM(H95:H98)</f>
        <v>0</v>
      </c>
      <c r="I99" s="13"/>
      <c r="J99" s="23">
        <f>SUM(J95:J98)</f>
        <v>0</v>
      </c>
      <c r="K99" s="13"/>
      <c r="L99" s="23">
        <f>SUM(L95:L98)</f>
        <v>0</v>
      </c>
      <c r="M99" s="13"/>
      <c r="N99" s="23">
        <f>SUM(N95:N98)</f>
        <v>0</v>
      </c>
      <c r="O99" s="13"/>
      <c r="P99" s="13"/>
      <c r="Q99" s="13"/>
      <c r="R99" s="23">
        <f>SUM(R95:R98)</f>
        <v>0</v>
      </c>
      <c r="S99" s="14">
        <f>J99+N99+R99</f>
        <v>0</v>
      </c>
    </row>
    <row r="100" spans="1:19" ht="15" x14ac:dyDescent="0.2">
      <c r="A100" s="10" t="s">
        <v>0</v>
      </c>
      <c r="B100" s="11"/>
      <c r="C100" s="10"/>
      <c r="D100" s="10"/>
      <c r="E100" s="15" t="s">
        <v>36</v>
      </c>
      <c r="F100" s="10"/>
      <c r="G100" s="10"/>
      <c r="H100" s="13">
        <f>F100*G100</f>
        <v>0</v>
      </c>
      <c r="I100" s="13"/>
      <c r="J100" s="13">
        <f>H100*I100</f>
        <v>0</v>
      </c>
      <c r="K100" s="13"/>
      <c r="L100" s="13"/>
      <c r="M100" s="13"/>
      <c r="N100" s="13">
        <f>L100*M100</f>
        <v>0</v>
      </c>
      <c r="O100" s="13"/>
      <c r="P100" s="13"/>
      <c r="Q100" s="13"/>
      <c r="R100" s="13">
        <f>P100</f>
        <v>0</v>
      </c>
      <c r="S100" s="24"/>
    </row>
    <row r="101" spans="1:19" ht="15" x14ac:dyDescent="0.2">
      <c r="A101" s="10"/>
      <c r="B101" s="11"/>
      <c r="C101" s="16"/>
      <c r="D101" s="10"/>
      <c r="E101" s="15" t="s">
        <v>37</v>
      </c>
      <c r="F101" s="10"/>
      <c r="G101" s="10"/>
      <c r="H101" s="13">
        <f t="shared" ref="H101:H103" si="27">F101*G101</f>
        <v>0</v>
      </c>
      <c r="I101" s="13"/>
      <c r="J101" s="13">
        <f>H101*I101</f>
        <v>0</v>
      </c>
      <c r="K101" s="13"/>
      <c r="L101" s="13"/>
      <c r="M101" s="13"/>
      <c r="N101" s="13">
        <f t="shared" ref="N101:N102" si="28">L101*M101</f>
        <v>0</v>
      </c>
      <c r="O101" s="13"/>
      <c r="P101" s="13"/>
      <c r="Q101" s="13"/>
      <c r="R101" s="13">
        <f>P101*Q101</f>
        <v>0</v>
      </c>
      <c r="S101" s="24"/>
    </row>
    <row r="102" spans="1:19" ht="15" x14ac:dyDescent="0.2">
      <c r="A102" s="10"/>
      <c r="B102" s="11"/>
      <c r="C102" s="10"/>
      <c r="D102" s="10"/>
      <c r="E102" s="15"/>
      <c r="F102" s="10"/>
      <c r="G102" s="10"/>
      <c r="H102" s="13">
        <f t="shared" si="27"/>
        <v>0</v>
      </c>
      <c r="I102" s="13"/>
      <c r="J102" s="13">
        <f>H102*I102</f>
        <v>0</v>
      </c>
      <c r="K102" s="13"/>
      <c r="L102" s="13"/>
      <c r="M102" s="13"/>
      <c r="N102" s="13">
        <f t="shared" si="28"/>
        <v>0</v>
      </c>
      <c r="O102" s="13"/>
      <c r="P102" s="13"/>
      <c r="Q102" s="13"/>
      <c r="R102" s="13">
        <f t="shared" ref="R102:R103" si="29">P102*Q102</f>
        <v>0</v>
      </c>
      <c r="S102" s="24"/>
    </row>
    <row r="103" spans="1:19" x14ac:dyDescent="0.2">
      <c r="A103" s="10"/>
      <c r="B103" s="11"/>
      <c r="C103" s="10"/>
      <c r="D103" s="10"/>
      <c r="E103" s="10"/>
      <c r="F103" s="10"/>
      <c r="G103" s="10"/>
      <c r="H103" s="13">
        <f t="shared" si="27"/>
        <v>0</v>
      </c>
      <c r="I103" s="13"/>
      <c r="J103" s="13">
        <f t="shared" ref="J103" si="30">H103*I103</f>
        <v>0</v>
      </c>
      <c r="K103" s="13"/>
      <c r="L103" s="13"/>
      <c r="M103" s="13"/>
      <c r="N103" s="13">
        <f>L103*M103</f>
        <v>0</v>
      </c>
      <c r="O103" s="13"/>
      <c r="P103" s="13"/>
      <c r="Q103" s="13"/>
      <c r="R103" s="13">
        <f t="shared" si="29"/>
        <v>0</v>
      </c>
      <c r="S103" s="14"/>
    </row>
    <row r="104" spans="1:19" x14ac:dyDescent="0.2">
      <c r="A104" s="10"/>
      <c r="B104" s="11"/>
      <c r="C104" s="10"/>
      <c r="D104" s="10"/>
      <c r="E104" s="22" t="s">
        <v>35</v>
      </c>
      <c r="F104" s="10"/>
      <c r="G104" s="10"/>
      <c r="H104" s="23">
        <f>SUM(H100:H103)</f>
        <v>0</v>
      </c>
      <c r="I104" s="13"/>
      <c r="J104" s="23">
        <f>SUM(J100:J103)</f>
        <v>0</v>
      </c>
      <c r="K104" s="13"/>
      <c r="L104" s="23">
        <f>SUM(L100:L103)</f>
        <v>0</v>
      </c>
      <c r="M104" s="13"/>
      <c r="N104" s="23">
        <f>SUM(N100:N103)</f>
        <v>0</v>
      </c>
      <c r="O104" s="13"/>
      <c r="P104" s="13"/>
      <c r="Q104" s="13"/>
      <c r="R104" s="23">
        <f>SUM(R100:R103)</f>
        <v>0</v>
      </c>
      <c r="S104" s="14">
        <f>J104+N104+R104</f>
        <v>0</v>
      </c>
    </row>
    <row r="105" spans="1:19" ht="15" x14ac:dyDescent="0.2">
      <c r="A105" s="10"/>
      <c r="B105" s="11"/>
      <c r="C105" s="10"/>
      <c r="D105" s="10"/>
      <c r="E105" s="15" t="s">
        <v>38</v>
      </c>
      <c r="F105" s="10"/>
      <c r="G105" s="10"/>
      <c r="H105" s="13">
        <f>F105*G105</f>
        <v>0</v>
      </c>
      <c r="I105" s="13"/>
      <c r="J105" s="13">
        <f>H105*I105</f>
        <v>0</v>
      </c>
      <c r="K105" s="13"/>
      <c r="L105" s="13"/>
      <c r="M105" s="13"/>
      <c r="N105" s="13">
        <f>L105*M105</f>
        <v>0</v>
      </c>
      <c r="O105" s="13"/>
      <c r="P105" s="13"/>
      <c r="Q105" s="13"/>
      <c r="R105" s="13">
        <f>P105*Q105</f>
        <v>0</v>
      </c>
      <c r="S105" s="24"/>
    </row>
    <row r="106" spans="1:19" ht="15" x14ac:dyDescent="0.2">
      <c r="A106" s="10"/>
      <c r="B106" s="11"/>
      <c r="C106" s="16"/>
      <c r="D106" s="10"/>
      <c r="E106" s="15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24"/>
    </row>
    <row r="107" spans="1:19" ht="15" x14ac:dyDescent="0.2">
      <c r="A107" s="10"/>
      <c r="B107" s="11"/>
      <c r="C107" s="16"/>
      <c r="D107" s="10"/>
      <c r="E107" s="15"/>
      <c r="F107" s="10"/>
      <c r="G107" s="10"/>
      <c r="H107" s="13">
        <f>F107*G107</f>
        <v>0</v>
      </c>
      <c r="I107" s="13"/>
      <c r="J107" s="13">
        <f t="shared" ref="J107:J108" si="31">H107*I107</f>
        <v>0</v>
      </c>
      <c r="K107" s="13"/>
      <c r="L107" s="13"/>
      <c r="M107" s="13"/>
      <c r="N107" s="13">
        <f>L107*M107</f>
        <v>0</v>
      </c>
      <c r="O107" s="13"/>
      <c r="P107" s="13"/>
      <c r="Q107" s="13"/>
      <c r="R107" s="13">
        <f t="shared" ref="R107:R108" si="32">P107*Q107</f>
        <v>0</v>
      </c>
      <c r="S107" s="24"/>
    </row>
    <row r="108" spans="1:19" x14ac:dyDescent="0.2">
      <c r="A108" s="10"/>
      <c r="B108" s="11"/>
      <c r="C108" s="10"/>
      <c r="D108" s="10"/>
      <c r="E108" s="10"/>
      <c r="F108" s="10"/>
      <c r="G108" s="10"/>
      <c r="H108" s="13">
        <f>F108*G108</f>
        <v>0</v>
      </c>
      <c r="I108" s="13"/>
      <c r="J108" s="13">
        <f t="shared" si="31"/>
        <v>0</v>
      </c>
      <c r="K108" s="13"/>
      <c r="L108" s="13"/>
      <c r="M108" s="13"/>
      <c r="N108" s="13">
        <f>L108*M108</f>
        <v>0</v>
      </c>
      <c r="O108" s="13"/>
      <c r="P108" s="13"/>
      <c r="Q108" s="13"/>
      <c r="R108" s="13">
        <f t="shared" si="32"/>
        <v>0</v>
      </c>
      <c r="S108" s="24"/>
    </row>
    <row r="109" spans="1:19" x14ac:dyDescent="0.2">
      <c r="A109" s="10"/>
      <c r="B109" s="11"/>
      <c r="C109" s="10"/>
      <c r="D109" s="10"/>
      <c r="E109" s="22" t="s">
        <v>35</v>
      </c>
      <c r="F109" s="10"/>
      <c r="G109" s="10"/>
      <c r="H109" s="23">
        <f>SUM(H105:H108)</f>
        <v>0</v>
      </c>
      <c r="I109" s="13"/>
      <c r="J109" s="23">
        <f>SUM(J106:J108)</f>
        <v>0</v>
      </c>
      <c r="K109" s="13"/>
      <c r="L109" s="23">
        <f>SUM(L105:L108)</f>
        <v>0</v>
      </c>
      <c r="M109" s="13"/>
      <c r="N109" s="23">
        <f>SUM(N105:N108)</f>
        <v>0</v>
      </c>
      <c r="O109" s="13"/>
      <c r="P109" s="13"/>
      <c r="Q109" s="13"/>
      <c r="R109" s="23">
        <f>SUM(R105:R108)</f>
        <v>0</v>
      </c>
      <c r="S109" s="14">
        <f>J109+N109+R109</f>
        <v>0</v>
      </c>
    </row>
    <row r="110" spans="1:19" x14ac:dyDescent="0.2">
      <c r="A110" s="10"/>
      <c r="B110" s="11"/>
      <c r="C110" s="10"/>
      <c r="D110" s="10"/>
      <c r="E110" s="22" t="s">
        <v>35</v>
      </c>
      <c r="F110" s="10"/>
      <c r="G110" s="10"/>
      <c r="H110" s="23">
        <f>H99+H104+H109</f>
        <v>0</v>
      </c>
      <c r="I110" s="13"/>
      <c r="J110" s="23">
        <f>J99+J104+J109</f>
        <v>0</v>
      </c>
      <c r="K110" s="13"/>
      <c r="L110" s="23">
        <f>L99+L104+L109</f>
        <v>0</v>
      </c>
      <c r="M110" s="13"/>
      <c r="N110" s="23">
        <f>N99+N104+N109</f>
        <v>0</v>
      </c>
      <c r="O110" s="13"/>
      <c r="P110" s="13"/>
      <c r="Q110" s="13"/>
      <c r="R110" s="23">
        <f>R99+R104+R109</f>
        <v>0</v>
      </c>
      <c r="S110" s="23">
        <f>SUM(S95:S109)</f>
        <v>0</v>
      </c>
    </row>
    <row r="111" spans="1:19" x14ac:dyDescent="0.2">
      <c r="C111" s="19"/>
      <c r="R111" s="25">
        <f>J110+N110+R110</f>
        <v>0</v>
      </c>
      <c r="S111" s="25" t="s">
        <v>0</v>
      </c>
    </row>
    <row r="113" spans="1:19" ht="20.25" x14ac:dyDescent="0.3">
      <c r="F113" t="s">
        <v>0</v>
      </c>
      <c r="H113" s="1" t="s">
        <v>56</v>
      </c>
    </row>
    <row r="115" spans="1:19" x14ac:dyDescent="0.2">
      <c r="A115" s="2" t="s">
        <v>2</v>
      </c>
      <c r="B115" s="2" t="s">
        <v>3</v>
      </c>
      <c r="C115" s="2" t="s">
        <v>4</v>
      </c>
      <c r="D115" s="2" t="s">
        <v>5</v>
      </c>
      <c r="E115" s="2" t="s">
        <v>6</v>
      </c>
      <c r="F115" s="3" t="s">
        <v>7</v>
      </c>
      <c r="G115" s="3" t="s">
        <v>8</v>
      </c>
      <c r="H115" s="4" t="s">
        <v>9</v>
      </c>
      <c r="I115" s="4"/>
      <c r="J115" s="4"/>
      <c r="K115" s="2"/>
      <c r="L115" s="4" t="s">
        <v>10</v>
      </c>
      <c r="M115" s="4"/>
      <c r="N115" s="4"/>
      <c r="O115" s="4" t="s">
        <v>11</v>
      </c>
      <c r="P115" s="4"/>
      <c r="Q115" s="4"/>
      <c r="R115" s="4"/>
    </row>
    <row r="116" spans="1:19" ht="25.5" x14ac:dyDescent="0.2">
      <c r="A116" s="5"/>
      <c r="B116" s="5"/>
      <c r="C116" s="5"/>
      <c r="D116" s="5"/>
      <c r="E116" s="5"/>
      <c r="F116" s="6"/>
      <c r="G116" s="6"/>
      <c r="H116" s="7" t="s">
        <v>12</v>
      </c>
      <c r="I116" s="8" t="s">
        <v>13</v>
      </c>
      <c r="J116" s="7" t="s">
        <v>14</v>
      </c>
      <c r="K116" s="9"/>
      <c r="L116" s="7" t="s">
        <v>12</v>
      </c>
      <c r="M116" s="7" t="s">
        <v>15</v>
      </c>
      <c r="N116" s="7" t="s">
        <v>14</v>
      </c>
      <c r="O116" s="8" t="s">
        <v>16</v>
      </c>
      <c r="P116" s="7" t="s">
        <v>12</v>
      </c>
      <c r="Q116" s="7" t="s">
        <v>15</v>
      </c>
      <c r="R116" s="7" t="s">
        <v>14</v>
      </c>
    </row>
    <row r="117" spans="1:19" ht="15.75" x14ac:dyDescent="0.25">
      <c r="A117" s="10"/>
      <c r="B117" s="11"/>
      <c r="C117" s="10"/>
      <c r="D117" s="11"/>
      <c r="E117" s="12" t="s">
        <v>17</v>
      </c>
      <c r="F117" s="10"/>
      <c r="G117" s="10"/>
      <c r="H117" s="13">
        <f>F117*G117</f>
        <v>0</v>
      </c>
      <c r="I117" s="13"/>
      <c r="J117" s="13">
        <f>H117*I117</f>
        <v>0</v>
      </c>
      <c r="K117" s="13"/>
      <c r="L117" s="13"/>
      <c r="M117" s="13"/>
      <c r="N117" s="13">
        <f>L117*M117</f>
        <v>0</v>
      </c>
      <c r="O117" s="13"/>
      <c r="P117" s="13"/>
      <c r="Q117" s="13"/>
      <c r="R117" s="13">
        <f>P117*Q117</f>
        <v>0</v>
      </c>
      <c r="S117" s="14"/>
    </row>
    <row r="118" spans="1:19" ht="15" x14ac:dyDescent="0.2">
      <c r="A118" s="10"/>
      <c r="B118" s="11"/>
      <c r="C118" s="10"/>
      <c r="D118" s="10"/>
      <c r="E118" s="15" t="s">
        <v>18</v>
      </c>
      <c r="F118" s="10"/>
      <c r="G118" s="10"/>
      <c r="H118" s="13">
        <f>F118*G118</f>
        <v>0</v>
      </c>
      <c r="I118" s="13"/>
      <c r="J118" s="13">
        <f>H118*I118</f>
        <v>0</v>
      </c>
      <c r="K118" s="13"/>
      <c r="L118" s="13"/>
      <c r="M118" s="13"/>
      <c r="N118" s="13">
        <f>L118*M118</f>
        <v>0</v>
      </c>
      <c r="O118" s="13"/>
      <c r="P118" s="13"/>
      <c r="Q118" s="13"/>
      <c r="R118" s="13">
        <f t="shared" ref="R118:R121" si="33">P118*Q118</f>
        <v>0</v>
      </c>
      <c r="S118" s="14"/>
    </row>
    <row r="119" spans="1:19" ht="89.25" x14ac:dyDescent="0.2">
      <c r="A119" s="26">
        <v>1</v>
      </c>
      <c r="B119" s="11" t="s">
        <v>57</v>
      </c>
      <c r="C119" s="16">
        <v>44896</v>
      </c>
      <c r="D119" s="10"/>
      <c r="E119" s="10" t="s">
        <v>58</v>
      </c>
      <c r="F119" s="10">
        <v>1</v>
      </c>
      <c r="G119" s="10">
        <v>2</v>
      </c>
      <c r="H119" s="13">
        <f>F119*G119</f>
        <v>2</v>
      </c>
      <c r="I119" s="13">
        <v>600</v>
      </c>
      <c r="J119" s="13">
        <f>H119*I119</f>
        <v>1200</v>
      </c>
      <c r="K119" s="13" t="s">
        <v>59</v>
      </c>
      <c r="L119" s="13">
        <v>0.5</v>
      </c>
      <c r="M119" s="13">
        <v>450</v>
      </c>
      <c r="N119" s="13">
        <f>L119*M119</f>
        <v>225</v>
      </c>
      <c r="O119" s="13" t="s">
        <v>60</v>
      </c>
      <c r="P119" s="13">
        <v>1</v>
      </c>
      <c r="Q119" s="13">
        <v>236</v>
      </c>
      <c r="R119" s="13">
        <f>P119*Q119</f>
        <v>236</v>
      </c>
      <c r="S119" s="18"/>
    </row>
    <row r="120" spans="1:19" x14ac:dyDescent="0.2">
      <c r="A120" s="10"/>
      <c r="B120" s="11"/>
      <c r="C120" s="10"/>
      <c r="D120" s="10"/>
      <c r="E120" s="10"/>
      <c r="F120" s="10"/>
      <c r="G120" s="10"/>
      <c r="H120" s="13">
        <f>F120*G120</f>
        <v>0</v>
      </c>
      <c r="I120" s="13"/>
      <c r="J120" s="13"/>
      <c r="K120" s="13"/>
      <c r="L120" s="13"/>
      <c r="M120" s="13"/>
      <c r="N120" s="13">
        <f>L120*M120</f>
        <v>0</v>
      </c>
      <c r="O120" s="13" t="s">
        <v>61</v>
      </c>
      <c r="P120" s="13">
        <v>0.2</v>
      </c>
      <c r="Q120" s="13">
        <v>75</v>
      </c>
      <c r="R120" s="13">
        <f>P120*Q120</f>
        <v>15</v>
      </c>
      <c r="S120" s="18"/>
    </row>
    <row r="121" spans="1:19" x14ac:dyDescent="0.2">
      <c r="A121" s="10"/>
      <c r="B121" s="11"/>
      <c r="C121" s="10"/>
      <c r="D121" s="10"/>
      <c r="E121" s="10"/>
      <c r="F121" s="10"/>
      <c r="G121" s="10"/>
      <c r="H121" s="13">
        <f>F121*G121</f>
        <v>0</v>
      </c>
      <c r="I121" s="13"/>
      <c r="J121" s="13">
        <f>H121*I121</f>
        <v>0</v>
      </c>
      <c r="K121" s="13"/>
      <c r="L121" s="13"/>
      <c r="M121" s="13"/>
      <c r="N121" s="13">
        <f>L121*M121</f>
        <v>0</v>
      </c>
      <c r="O121" s="13"/>
      <c r="P121" s="13"/>
      <c r="Q121" s="13"/>
      <c r="R121" s="13">
        <f t="shared" si="33"/>
        <v>0</v>
      </c>
      <c r="S121" s="18"/>
    </row>
    <row r="122" spans="1:19" x14ac:dyDescent="0.2">
      <c r="A122" s="10"/>
      <c r="B122" s="11"/>
      <c r="C122" s="10"/>
      <c r="D122" s="10"/>
      <c r="E122" s="22" t="s">
        <v>35</v>
      </c>
      <c r="F122" s="10"/>
      <c r="G122" s="10"/>
      <c r="H122" s="23">
        <f>SUM(H117:H121)</f>
        <v>2</v>
      </c>
      <c r="I122" s="13"/>
      <c r="J122" s="23">
        <f>SUM(J117:J121)</f>
        <v>1200</v>
      </c>
      <c r="K122" s="13"/>
      <c r="L122" s="23">
        <f>SUM(L117:L121)</f>
        <v>0.5</v>
      </c>
      <c r="M122" s="13"/>
      <c r="N122" s="23">
        <f>SUM(N117:N121)</f>
        <v>225</v>
      </c>
      <c r="O122" s="13"/>
      <c r="P122" s="13"/>
      <c r="Q122" s="13"/>
      <c r="R122" s="23">
        <f>SUM(R117:R121)</f>
        <v>251</v>
      </c>
      <c r="S122" s="14">
        <f>J122+N122+R122</f>
        <v>1676</v>
      </c>
    </row>
    <row r="123" spans="1:19" ht="15" x14ac:dyDescent="0.2">
      <c r="A123" s="10" t="s">
        <v>0</v>
      </c>
      <c r="B123" s="11"/>
      <c r="C123" s="10"/>
      <c r="D123" s="10"/>
      <c r="E123" s="15" t="s">
        <v>36</v>
      </c>
      <c r="F123" s="10"/>
      <c r="G123" s="10"/>
      <c r="H123" s="13">
        <f>F123*G123</f>
        <v>0</v>
      </c>
      <c r="I123" s="13"/>
      <c r="J123" s="13">
        <f>H123*I123</f>
        <v>0</v>
      </c>
      <c r="K123" s="13"/>
      <c r="L123" s="13"/>
      <c r="M123" s="13"/>
      <c r="N123" s="13">
        <f>L123*M123</f>
        <v>0</v>
      </c>
      <c r="O123" s="13"/>
      <c r="P123" s="13"/>
      <c r="Q123" s="13"/>
      <c r="R123" s="13">
        <f>P123</f>
        <v>0</v>
      </c>
      <c r="S123" s="24"/>
    </row>
    <row r="124" spans="1:19" ht="15" x14ac:dyDescent="0.2">
      <c r="A124" s="10"/>
      <c r="B124" s="11"/>
      <c r="C124" s="16"/>
      <c r="D124" s="10"/>
      <c r="E124" s="15" t="s">
        <v>37</v>
      </c>
      <c r="F124" s="10"/>
      <c r="G124" s="10"/>
      <c r="H124" s="13">
        <f t="shared" ref="H124:H126" si="34">F124*G124</f>
        <v>0</v>
      </c>
      <c r="I124" s="13"/>
      <c r="J124" s="13">
        <f>H124*I124</f>
        <v>0</v>
      </c>
      <c r="K124" s="13"/>
      <c r="L124" s="13"/>
      <c r="M124" s="13"/>
      <c r="N124" s="13">
        <f t="shared" ref="N124:N125" si="35">L124*M124</f>
        <v>0</v>
      </c>
      <c r="O124" s="13"/>
      <c r="P124" s="13"/>
      <c r="Q124" s="13"/>
      <c r="R124" s="13">
        <f>P124*Q124</f>
        <v>0</v>
      </c>
      <c r="S124" s="24"/>
    </row>
    <row r="125" spans="1:19" ht="15" x14ac:dyDescent="0.2">
      <c r="A125" s="10"/>
      <c r="B125" s="11"/>
      <c r="C125" s="10"/>
      <c r="D125" s="10"/>
      <c r="E125" s="15"/>
      <c r="F125" s="10"/>
      <c r="G125" s="10"/>
      <c r="H125" s="13">
        <f t="shared" si="34"/>
        <v>0</v>
      </c>
      <c r="I125" s="13"/>
      <c r="J125" s="13">
        <f>H125*I125</f>
        <v>0</v>
      </c>
      <c r="K125" s="13"/>
      <c r="L125" s="13"/>
      <c r="M125" s="13"/>
      <c r="N125" s="13">
        <f t="shared" si="35"/>
        <v>0</v>
      </c>
      <c r="O125" s="13"/>
      <c r="P125" s="13"/>
      <c r="Q125" s="13"/>
      <c r="R125" s="13">
        <f t="shared" ref="R125:R126" si="36">P125*Q125</f>
        <v>0</v>
      </c>
      <c r="S125" s="24"/>
    </row>
    <row r="126" spans="1:19" x14ac:dyDescent="0.2">
      <c r="A126" s="10"/>
      <c r="B126" s="11"/>
      <c r="C126" s="10"/>
      <c r="D126" s="10"/>
      <c r="E126" s="10"/>
      <c r="F126" s="10"/>
      <c r="G126" s="10"/>
      <c r="H126" s="13">
        <f t="shared" si="34"/>
        <v>0</v>
      </c>
      <c r="I126" s="13"/>
      <c r="J126" s="13">
        <f t="shared" ref="J126" si="37">H126*I126</f>
        <v>0</v>
      </c>
      <c r="K126" s="13"/>
      <c r="L126" s="13"/>
      <c r="M126" s="13"/>
      <c r="N126" s="13">
        <f>L126*M126</f>
        <v>0</v>
      </c>
      <c r="O126" s="13"/>
      <c r="P126" s="13"/>
      <c r="Q126" s="13"/>
      <c r="R126" s="13">
        <f t="shared" si="36"/>
        <v>0</v>
      </c>
      <c r="S126" s="14"/>
    </row>
    <row r="127" spans="1:19" x14ac:dyDescent="0.2">
      <c r="A127" s="10"/>
      <c r="B127" s="11"/>
      <c r="C127" s="10"/>
      <c r="D127" s="10"/>
      <c r="E127" s="22" t="s">
        <v>35</v>
      </c>
      <c r="F127" s="10"/>
      <c r="G127" s="10"/>
      <c r="H127" s="23">
        <f>SUM(H123:H126)</f>
        <v>0</v>
      </c>
      <c r="I127" s="13"/>
      <c r="J127" s="23">
        <f>SUM(J123:J126)</f>
        <v>0</v>
      </c>
      <c r="K127" s="13"/>
      <c r="L127" s="23">
        <f>SUM(L123:L126)</f>
        <v>0</v>
      </c>
      <c r="M127" s="13"/>
      <c r="N127" s="23">
        <f>SUM(N123:N126)</f>
        <v>0</v>
      </c>
      <c r="O127" s="13"/>
      <c r="P127" s="13"/>
      <c r="Q127" s="13"/>
      <c r="R127" s="23">
        <f>SUM(R123:R126)</f>
        <v>0</v>
      </c>
      <c r="S127" s="14">
        <f>J127+N127+R127</f>
        <v>0</v>
      </c>
    </row>
    <row r="128" spans="1:19" ht="15" x14ac:dyDescent="0.2">
      <c r="A128" s="10"/>
      <c r="B128" s="11"/>
      <c r="C128" s="10"/>
      <c r="D128" s="10"/>
      <c r="E128" s="15" t="s">
        <v>38</v>
      </c>
      <c r="F128" s="10"/>
      <c r="G128" s="10"/>
      <c r="H128" s="13">
        <f>F128*G128</f>
        <v>0</v>
      </c>
      <c r="I128" s="13"/>
      <c r="J128" s="13">
        <f>H128*I128</f>
        <v>0</v>
      </c>
      <c r="K128" s="13"/>
      <c r="L128" s="13"/>
      <c r="M128" s="13"/>
      <c r="N128" s="13">
        <f>L128*M128</f>
        <v>0</v>
      </c>
      <c r="O128" s="13"/>
      <c r="P128" s="13"/>
      <c r="Q128" s="13"/>
      <c r="R128" s="13">
        <f>P128*Q128</f>
        <v>0</v>
      </c>
      <c r="S128" s="24"/>
    </row>
    <row r="129" spans="1:19" ht="15" x14ac:dyDescent="0.2">
      <c r="A129" s="10"/>
      <c r="B129" s="11"/>
      <c r="C129" s="16"/>
      <c r="D129" s="10"/>
      <c r="E129" s="15"/>
      <c r="F129" s="10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24"/>
    </row>
    <row r="130" spans="1:19" ht="15" x14ac:dyDescent="0.2">
      <c r="A130" s="10"/>
      <c r="B130" s="11"/>
      <c r="C130" s="16"/>
      <c r="D130" s="10"/>
      <c r="E130" s="15"/>
      <c r="F130" s="10"/>
      <c r="G130" s="10"/>
      <c r="H130" s="13">
        <f>F130*G130</f>
        <v>0</v>
      </c>
      <c r="I130" s="13"/>
      <c r="J130" s="13">
        <f t="shared" ref="J130:J131" si="38">H130*I130</f>
        <v>0</v>
      </c>
      <c r="K130" s="13"/>
      <c r="L130" s="13"/>
      <c r="M130" s="13"/>
      <c r="N130" s="13">
        <f>L130*M130</f>
        <v>0</v>
      </c>
      <c r="O130" s="13"/>
      <c r="P130" s="13"/>
      <c r="Q130" s="13"/>
      <c r="R130" s="13">
        <f t="shared" ref="R130:R131" si="39">P130*Q130</f>
        <v>0</v>
      </c>
      <c r="S130" s="24"/>
    </row>
    <row r="131" spans="1:19" x14ac:dyDescent="0.2">
      <c r="A131" s="10"/>
      <c r="B131" s="11"/>
      <c r="C131" s="10"/>
      <c r="D131" s="10"/>
      <c r="E131" s="10"/>
      <c r="F131" s="10"/>
      <c r="G131" s="10"/>
      <c r="H131" s="13">
        <f>F131*G131</f>
        <v>0</v>
      </c>
      <c r="I131" s="13"/>
      <c r="J131" s="13">
        <f t="shared" si="38"/>
        <v>0</v>
      </c>
      <c r="K131" s="13"/>
      <c r="L131" s="13"/>
      <c r="M131" s="13"/>
      <c r="N131" s="13">
        <f>L131*M131</f>
        <v>0</v>
      </c>
      <c r="O131" s="13"/>
      <c r="P131" s="13"/>
      <c r="Q131" s="13"/>
      <c r="R131" s="13">
        <f t="shared" si="39"/>
        <v>0</v>
      </c>
      <c r="S131" s="24"/>
    </row>
    <row r="132" spans="1:19" x14ac:dyDescent="0.2">
      <c r="A132" s="10"/>
      <c r="B132" s="11"/>
      <c r="C132" s="10"/>
      <c r="D132" s="10"/>
      <c r="E132" s="22" t="s">
        <v>35</v>
      </c>
      <c r="F132" s="10"/>
      <c r="G132" s="10"/>
      <c r="H132" s="23">
        <f>SUM(H128:H131)</f>
        <v>0</v>
      </c>
      <c r="I132" s="13"/>
      <c r="J132" s="23">
        <f>SUM(J129:J131)</f>
        <v>0</v>
      </c>
      <c r="K132" s="13"/>
      <c r="L132" s="23">
        <f>SUM(L128:L131)</f>
        <v>0</v>
      </c>
      <c r="M132" s="13"/>
      <c r="N132" s="23">
        <f>SUM(N128:N131)</f>
        <v>0</v>
      </c>
      <c r="O132" s="13"/>
      <c r="P132" s="13"/>
      <c r="Q132" s="13"/>
      <c r="R132" s="23">
        <f>SUM(R128:R131)</f>
        <v>0</v>
      </c>
      <c r="S132" s="14">
        <f>J132+N132+R132</f>
        <v>0</v>
      </c>
    </row>
    <row r="133" spans="1:19" x14ac:dyDescent="0.2">
      <c r="A133" s="10"/>
      <c r="B133" s="11"/>
      <c r="C133" s="10"/>
      <c r="D133" s="10"/>
      <c r="E133" s="22" t="s">
        <v>35</v>
      </c>
      <c r="F133" s="10"/>
      <c r="G133" s="10"/>
      <c r="H133" s="23">
        <f>H122+H127+H132</f>
        <v>2</v>
      </c>
      <c r="I133" s="13"/>
      <c r="J133" s="23">
        <f>J122+J127+J132</f>
        <v>1200</v>
      </c>
      <c r="K133" s="13"/>
      <c r="L133" s="23">
        <f>L122+L127+L132</f>
        <v>0.5</v>
      </c>
      <c r="M133" s="13"/>
      <c r="N133" s="23">
        <f>N122+N127+N132</f>
        <v>225</v>
      </c>
      <c r="O133" s="13"/>
      <c r="P133" s="13"/>
      <c r="Q133" s="13"/>
      <c r="R133" s="23">
        <f>R122+R127+R132</f>
        <v>251</v>
      </c>
      <c r="S133" s="23">
        <f>SUM(S117:S132)</f>
        <v>1676</v>
      </c>
    </row>
    <row r="134" spans="1:19" x14ac:dyDescent="0.2">
      <c r="C134" s="19"/>
      <c r="R134" s="25">
        <f>J133+N133+R133</f>
        <v>1676</v>
      </c>
      <c r="S134" s="25" t="s">
        <v>0</v>
      </c>
    </row>
    <row r="136" spans="1:19" x14ac:dyDescent="0.2">
      <c r="O136" t="s">
        <v>62</v>
      </c>
      <c r="R136" s="25">
        <f>R134+R111+R89+R67+R31</f>
        <v>36896.36</v>
      </c>
    </row>
  </sheetData>
  <mergeCells count="55">
    <mergeCell ref="G115:G116"/>
    <mergeCell ref="H115:J115"/>
    <mergeCell ref="K115:K116"/>
    <mergeCell ref="L115:N115"/>
    <mergeCell ref="O115:R115"/>
    <mergeCell ref="A115:A116"/>
    <mergeCell ref="B115:B116"/>
    <mergeCell ref="C115:C116"/>
    <mergeCell ref="D115:D116"/>
    <mergeCell ref="E115:E116"/>
    <mergeCell ref="F115:F116"/>
    <mergeCell ref="F93:F94"/>
    <mergeCell ref="G93:G94"/>
    <mergeCell ref="H93:J93"/>
    <mergeCell ref="K93:K94"/>
    <mergeCell ref="L93:N93"/>
    <mergeCell ref="O93:R93"/>
    <mergeCell ref="G71:G72"/>
    <mergeCell ref="H71:J71"/>
    <mergeCell ref="K71:K72"/>
    <mergeCell ref="L71:N71"/>
    <mergeCell ref="O71:R71"/>
    <mergeCell ref="A93:A94"/>
    <mergeCell ref="B93:B94"/>
    <mergeCell ref="C93:C94"/>
    <mergeCell ref="D93:D94"/>
    <mergeCell ref="E93:E94"/>
    <mergeCell ref="A71:A72"/>
    <mergeCell ref="B71:B72"/>
    <mergeCell ref="C71:C72"/>
    <mergeCell ref="D71:D72"/>
    <mergeCell ref="E71:E72"/>
    <mergeCell ref="F71:F72"/>
    <mergeCell ref="F34:F35"/>
    <mergeCell ref="G34:G35"/>
    <mergeCell ref="H34:J34"/>
    <mergeCell ref="K34:K35"/>
    <mergeCell ref="L34:N34"/>
    <mergeCell ref="O34:R34"/>
    <mergeCell ref="G3:G4"/>
    <mergeCell ref="H3:J3"/>
    <mergeCell ref="K3:K4"/>
    <mergeCell ref="L3:N3"/>
    <mergeCell ref="O3:R3"/>
    <mergeCell ref="A34:A35"/>
    <mergeCell ref="B34:B35"/>
    <mergeCell ref="C34:C35"/>
    <mergeCell ref="D34:D35"/>
    <mergeCell ref="E34:E35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2023-03-15T06:49:21Z</cp:lastPrinted>
  <dcterms:created xsi:type="dcterms:W3CDTF">2023-03-15T06:49:04Z</dcterms:created>
  <dcterms:modified xsi:type="dcterms:W3CDTF">2023-03-15T06:50:22Z</dcterms:modified>
</cp:coreProperties>
</file>