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ional\Desktop\для гис\"/>
    </mc:Choice>
  </mc:AlternateContent>
  <xr:revisionPtr revIDLastSave="0" documentId="8_{F5D0F24A-B71E-4023-87A0-412795CD50D9}" xr6:coauthVersionLast="36" xr6:coauthVersionMax="36" xr10:uidLastSave="{00000000-0000-0000-0000-000000000000}"/>
  <bookViews>
    <workbookView xWindow="0" yWindow="0" windowWidth="28800" windowHeight="11925" xr2:uid="{5C1A6BC5-68B3-4884-AB4D-E07C14831A7A}"/>
  </bookViews>
  <sheets>
    <sheet name="общий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9" i="1" l="1"/>
  <c r="R268" i="1"/>
  <c r="N268" i="1"/>
  <c r="H268" i="1"/>
  <c r="J268" i="1" s="1"/>
  <c r="J269" i="1" s="1"/>
  <c r="R266" i="1"/>
  <c r="R269" i="1" s="1"/>
  <c r="N266" i="1"/>
  <c r="N269" i="1" s="1"/>
  <c r="H266" i="1"/>
  <c r="J266" i="1" s="1"/>
  <c r="R265" i="1"/>
  <c r="L265" i="1"/>
  <c r="H265" i="1"/>
  <c r="R264" i="1"/>
  <c r="N264" i="1"/>
  <c r="H264" i="1"/>
  <c r="J264" i="1" s="1"/>
  <c r="R263" i="1"/>
  <c r="N263" i="1"/>
  <c r="H263" i="1"/>
  <c r="J263" i="1" s="1"/>
  <c r="R262" i="1"/>
  <c r="N262" i="1"/>
  <c r="N265" i="1" s="1"/>
  <c r="H262" i="1"/>
  <c r="J262" i="1" s="1"/>
  <c r="L261" i="1"/>
  <c r="L270" i="1" s="1"/>
  <c r="R260" i="1"/>
  <c r="N260" i="1"/>
  <c r="H260" i="1"/>
  <c r="J260" i="1" s="1"/>
  <c r="R259" i="1"/>
  <c r="N259" i="1"/>
  <c r="H259" i="1"/>
  <c r="J259" i="1" s="1"/>
  <c r="R258" i="1"/>
  <c r="N258" i="1"/>
  <c r="H258" i="1"/>
  <c r="J258" i="1" s="1"/>
  <c r="R257" i="1"/>
  <c r="R261" i="1" s="1"/>
  <c r="R270" i="1" s="1"/>
  <c r="N257" i="1"/>
  <c r="H257" i="1"/>
  <c r="J257" i="1" s="1"/>
  <c r="N250" i="1"/>
  <c r="L250" i="1"/>
  <c r="R249" i="1"/>
  <c r="N249" i="1"/>
  <c r="H249" i="1"/>
  <c r="J249" i="1" s="1"/>
  <c r="J250" i="1" s="1"/>
  <c r="R247" i="1"/>
  <c r="R250" i="1" s="1"/>
  <c r="N247" i="1"/>
  <c r="H247" i="1"/>
  <c r="J247" i="1" s="1"/>
  <c r="L246" i="1"/>
  <c r="R245" i="1"/>
  <c r="N245" i="1"/>
  <c r="J245" i="1"/>
  <c r="H245" i="1"/>
  <c r="R244" i="1"/>
  <c r="N244" i="1"/>
  <c r="J244" i="1"/>
  <c r="H244" i="1"/>
  <c r="R243" i="1"/>
  <c r="R246" i="1" s="1"/>
  <c r="N243" i="1"/>
  <c r="N246" i="1" s="1"/>
  <c r="J243" i="1"/>
  <c r="J246" i="1" s="1"/>
  <c r="S246" i="1" s="1"/>
  <c r="H243" i="1"/>
  <c r="H246" i="1" s="1"/>
  <c r="N242" i="1"/>
  <c r="N251" i="1" s="1"/>
  <c r="L242" i="1"/>
  <c r="L251" i="1" s="1"/>
  <c r="R241" i="1"/>
  <c r="N241" i="1"/>
  <c r="H241" i="1"/>
  <c r="J241" i="1" s="1"/>
  <c r="R240" i="1"/>
  <c r="R239" i="1"/>
  <c r="N239" i="1"/>
  <c r="H239" i="1"/>
  <c r="J239" i="1" s="1"/>
  <c r="R238" i="1"/>
  <c r="N238" i="1"/>
  <c r="H238" i="1"/>
  <c r="J238" i="1" s="1"/>
  <c r="R237" i="1"/>
  <c r="N237" i="1"/>
  <c r="H237" i="1"/>
  <c r="J237" i="1" s="1"/>
  <c r="R235" i="1"/>
  <c r="N235" i="1"/>
  <c r="H235" i="1"/>
  <c r="J235" i="1" s="1"/>
  <c r="R234" i="1"/>
  <c r="N234" i="1"/>
  <c r="H234" i="1"/>
  <c r="L226" i="1"/>
  <c r="J226" i="1"/>
  <c r="S226" i="1" s="1"/>
  <c r="R225" i="1"/>
  <c r="N225" i="1"/>
  <c r="J225" i="1"/>
  <c r="H225" i="1"/>
  <c r="R223" i="1"/>
  <c r="R226" i="1" s="1"/>
  <c r="N223" i="1"/>
  <c r="N226" i="1" s="1"/>
  <c r="J223" i="1"/>
  <c r="H223" i="1"/>
  <c r="H226" i="1" s="1"/>
  <c r="N222" i="1"/>
  <c r="L222" i="1"/>
  <c r="R221" i="1"/>
  <c r="N221" i="1"/>
  <c r="H221" i="1"/>
  <c r="J221" i="1" s="1"/>
  <c r="R220" i="1"/>
  <c r="N220" i="1"/>
  <c r="H220" i="1"/>
  <c r="J220" i="1" s="1"/>
  <c r="R219" i="1"/>
  <c r="N219" i="1"/>
  <c r="H219" i="1"/>
  <c r="J219" i="1" s="1"/>
  <c r="L218" i="1"/>
  <c r="L227" i="1" s="1"/>
  <c r="R217" i="1"/>
  <c r="N217" i="1"/>
  <c r="J217" i="1"/>
  <c r="H217" i="1"/>
  <c r="R216" i="1"/>
  <c r="N216" i="1"/>
  <c r="J216" i="1"/>
  <c r="H216" i="1"/>
  <c r="R215" i="1"/>
  <c r="N215" i="1"/>
  <c r="J215" i="1"/>
  <c r="H215" i="1"/>
  <c r="R214" i="1"/>
  <c r="R218" i="1" s="1"/>
  <c r="N214" i="1"/>
  <c r="N218" i="1" s="1"/>
  <c r="N227" i="1" s="1"/>
  <c r="J214" i="1"/>
  <c r="J218" i="1" s="1"/>
  <c r="H214" i="1"/>
  <c r="H218" i="1" s="1"/>
  <c r="L206" i="1"/>
  <c r="R205" i="1"/>
  <c r="N205" i="1"/>
  <c r="H205" i="1"/>
  <c r="J205" i="1" s="1"/>
  <c r="R204" i="1"/>
  <c r="N204" i="1"/>
  <c r="H204" i="1"/>
  <c r="J204" i="1" s="1"/>
  <c r="R203" i="1"/>
  <c r="N203" i="1"/>
  <c r="H203" i="1"/>
  <c r="J203" i="1" s="1"/>
  <c r="R202" i="1"/>
  <c r="N202" i="1"/>
  <c r="H202" i="1"/>
  <c r="J202" i="1" s="1"/>
  <c r="R201" i="1"/>
  <c r="N201" i="1"/>
  <c r="H201" i="1"/>
  <c r="J201" i="1" s="1"/>
  <c r="R200" i="1"/>
  <c r="N200" i="1"/>
  <c r="H200" i="1"/>
  <c r="J200" i="1" s="1"/>
  <c r="R199" i="1"/>
  <c r="N199" i="1"/>
  <c r="H199" i="1"/>
  <c r="J199" i="1" s="1"/>
  <c r="R198" i="1"/>
  <c r="N198" i="1"/>
  <c r="H198" i="1"/>
  <c r="J198" i="1" s="1"/>
  <c r="R197" i="1"/>
  <c r="N197" i="1"/>
  <c r="H197" i="1"/>
  <c r="J197" i="1" s="1"/>
  <c r="R196" i="1"/>
  <c r="N196" i="1"/>
  <c r="H196" i="1"/>
  <c r="J196" i="1" s="1"/>
  <c r="R195" i="1"/>
  <c r="N195" i="1"/>
  <c r="H195" i="1"/>
  <c r="J195" i="1" s="1"/>
  <c r="R194" i="1"/>
  <c r="N194" i="1"/>
  <c r="H194" i="1"/>
  <c r="J194" i="1" s="1"/>
  <c r="R193" i="1"/>
  <c r="N193" i="1"/>
  <c r="H193" i="1"/>
  <c r="J193" i="1" s="1"/>
  <c r="R192" i="1"/>
  <c r="N192" i="1"/>
  <c r="H192" i="1"/>
  <c r="J192" i="1" s="1"/>
  <c r="R191" i="1"/>
  <c r="R206" i="1" s="1"/>
  <c r="N191" i="1"/>
  <c r="H191" i="1"/>
  <c r="J191" i="1" s="1"/>
  <c r="R190" i="1"/>
  <c r="L190" i="1"/>
  <c r="R189" i="1"/>
  <c r="N189" i="1"/>
  <c r="H189" i="1"/>
  <c r="J189" i="1" s="1"/>
  <c r="R188" i="1"/>
  <c r="N188" i="1"/>
  <c r="H188" i="1"/>
  <c r="J188" i="1" s="1"/>
  <c r="R187" i="1"/>
  <c r="N187" i="1"/>
  <c r="H187" i="1"/>
  <c r="J187" i="1" s="1"/>
  <c r="R186" i="1"/>
  <c r="N186" i="1"/>
  <c r="H186" i="1"/>
  <c r="J186" i="1" s="1"/>
  <c r="R185" i="1"/>
  <c r="N185" i="1"/>
  <c r="H185" i="1"/>
  <c r="J185" i="1" s="1"/>
  <c r="R184" i="1"/>
  <c r="N184" i="1"/>
  <c r="H184" i="1"/>
  <c r="J184" i="1" s="1"/>
  <c r="R183" i="1"/>
  <c r="R182" i="1"/>
  <c r="N182" i="1"/>
  <c r="J182" i="1"/>
  <c r="H182" i="1"/>
  <c r="R181" i="1"/>
  <c r="N181" i="1"/>
  <c r="N190" i="1" s="1"/>
  <c r="J181" i="1"/>
  <c r="H181" i="1"/>
  <c r="N180" i="1"/>
  <c r="L180" i="1"/>
  <c r="L207" i="1" s="1"/>
  <c r="R179" i="1"/>
  <c r="N179" i="1"/>
  <c r="H179" i="1"/>
  <c r="J179" i="1" s="1"/>
  <c r="R177" i="1"/>
  <c r="N177" i="1"/>
  <c r="H177" i="1"/>
  <c r="J177" i="1" s="1"/>
  <c r="R176" i="1"/>
  <c r="N176" i="1"/>
  <c r="H176" i="1"/>
  <c r="J176" i="1" s="1"/>
  <c r="R169" i="1"/>
  <c r="L169" i="1"/>
  <c r="H169" i="1"/>
  <c r="R168" i="1"/>
  <c r="N168" i="1"/>
  <c r="H168" i="1"/>
  <c r="J168" i="1" s="1"/>
  <c r="R167" i="1"/>
  <c r="N167" i="1"/>
  <c r="H167" i="1"/>
  <c r="J167" i="1" s="1"/>
  <c r="J169" i="1" s="1"/>
  <c r="R165" i="1"/>
  <c r="N165" i="1"/>
  <c r="N169" i="1" s="1"/>
  <c r="H165" i="1"/>
  <c r="J165" i="1" s="1"/>
  <c r="L164" i="1"/>
  <c r="L170" i="1" s="1"/>
  <c r="R163" i="1"/>
  <c r="N163" i="1"/>
  <c r="H163" i="1"/>
  <c r="J163" i="1" s="1"/>
  <c r="R162" i="1"/>
  <c r="N162" i="1"/>
  <c r="H162" i="1"/>
  <c r="J162" i="1" s="1"/>
  <c r="R161" i="1"/>
  <c r="R164" i="1" s="1"/>
  <c r="N161" i="1"/>
  <c r="H161" i="1"/>
  <c r="J161" i="1" s="1"/>
  <c r="R160" i="1"/>
  <c r="R170" i="1" s="1"/>
  <c r="L160" i="1"/>
  <c r="R159" i="1"/>
  <c r="N159" i="1"/>
  <c r="H159" i="1"/>
  <c r="J159" i="1" s="1"/>
  <c r="R157" i="1"/>
  <c r="N157" i="1"/>
  <c r="H157" i="1"/>
  <c r="J157" i="1" s="1"/>
  <c r="R156" i="1"/>
  <c r="N156" i="1"/>
  <c r="N160" i="1" s="1"/>
  <c r="H156" i="1"/>
  <c r="J156" i="1" s="1"/>
  <c r="L149" i="1"/>
  <c r="R148" i="1"/>
  <c r="N148" i="1"/>
  <c r="J148" i="1"/>
  <c r="J149" i="1" s="1"/>
  <c r="S149" i="1" s="1"/>
  <c r="H148" i="1"/>
  <c r="R147" i="1"/>
  <c r="R149" i="1" s="1"/>
  <c r="N147" i="1"/>
  <c r="N149" i="1" s="1"/>
  <c r="J147" i="1"/>
  <c r="H147" i="1"/>
  <c r="H149" i="1" s="1"/>
  <c r="N146" i="1"/>
  <c r="N150" i="1" s="1"/>
  <c r="L146" i="1"/>
  <c r="R145" i="1"/>
  <c r="N145" i="1"/>
  <c r="H145" i="1"/>
  <c r="J145" i="1" s="1"/>
  <c r="R144" i="1"/>
  <c r="N144" i="1"/>
  <c r="H144" i="1"/>
  <c r="J144" i="1" s="1"/>
  <c r="R143" i="1"/>
  <c r="R146" i="1" s="1"/>
  <c r="N143" i="1"/>
  <c r="H143" i="1"/>
  <c r="J143" i="1" s="1"/>
  <c r="L142" i="1"/>
  <c r="L150" i="1" s="1"/>
  <c r="R141" i="1"/>
  <c r="N141" i="1"/>
  <c r="J141" i="1"/>
  <c r="H141" i="1"/>
  <c r="R139" i="1"/>
  <c r="N139" i="1"/>
  <c r="J139" i="1"/>
  <c r="H139" i="1"/>
  <c r="R138" i="1"/>
  <c r="R142" i="1" s="1"/>
  <c r="N138" i="1"/>
  <c r="N142" i="1" s="1"/>
  <c r="J138" i="1"/>
  <c r="J142" i="1" s="1"/>
  <c r="H138" i="1"/>
  <c r="H142" i="1" s="1"/>
  <c r="L131" i="1"/>
  <c r="R130" i="1"/>
  <c r="N130" i="1"/>
  <c r="H130" i="1"/>
  <c r="J130" i="1" s="1"/>
  <c r="J131" i="1" s="1"/>
  <c r="R129" i="1"/>
  <c r="R131" i="1" s="1"/>
  <c r="N129" i="1"/>
  <c r="H129" i="1"/>
  <c r="J129" i="1" s="1"/>
  <c r="R128" i="1"/>
  <c r="L128" i="1"/>
  <c r="R127" i="1"/>
  <c r="N127" i="1"/>
  <c r="H127" i="1"/>
  <c r="J127" i="1" s="1"/>
  <c r="R126" i="1"/>
  <c r="N126" i="1"/>
  <c r="H126" i="1"/>
  <c r="J126" i="1" s="1"/>
  <c r="R125" i="1"/>
  <c r="N125" i="1"/>
  <c r="H125" i="1"/>
  <c r="J125" i="1" s="1"/>
  <c r="R124" i="1"/>
  <c r="N124" i="1"/>
  <c r="H124" i="1"/>
  <c r="J124" i="1" s="1"/>
  <c r="R123" i="1"/>
  <c r="N123" i="1"/>
  <c r="H123" i="1"/>
  <c r="J123" i="1" s="1"/>
  <c r="R122" i="1"/>
  <c r="N122" i="1"/>
  <c r="H122" i="1"/>
  <c r="J122" i="1" s="1"/>
  <c r="R121" i="1"/>
  <c r="N121" i="1"/>
  <c r="H121" i="1"/>
  <c r="J121" i="1" s="1"/>
  <c r="R120" i="1"/>
  <c r="N120" i="1"/>
  <c r="H120" i="1"/>
  <c r="J120" i="1" s="1"/>
  <c r="R119" i="1"/>
  <c r="N119" i="1"/>
  <c r="N128" i="1" s="1"/>
  <c r="H119" i="1"/>
  <c r="J119" i="1" s="1"/>
  <c r="J128" i="1" s="1"/>
  <c r="S128" i="1" s="1"/>
  <c r="L118" i="1"/>
  <c r="R116" i="1"/>
  <c r="N116" i="1"/>
  <c r="H116" i="1"/>
  <c r="J116" i="1" s="1"/>
  <c r="R113" i="1"/>
  <c r="N113" i="1"/>
  <c r="H113" i="1"/>
  <c r="J113" i="1" s="1"/>
  <c r="R111" i="1"/>
  <c r="N111" i="1"/>
  <c r="H111" i="1"/>
  <c r="J111" i="1" s="1"/>
  <c r="R110" i="1"/>
  <c r="R118" i="1" s="1"/>
  <c r="R132" i="1" s="1"/>
  <c r="N110" i="1"/>
  <c r="N118" i="1" s="1"/>
  <c r="H110" i="1"/>
  <c r="J110" i="1" s="1"/>
  <c r="N103" i="1"/>
  <c r="L103" i="1"/>
  <c r="R102" i="1"/>
  <c r="N102" i="1"/>
  <c r="H102" i="1"/>
  <c r="J102" i="1" s="1"/>
  <c r="R101" i="1"/>
  <c r="N101" i="1"/>
  <c r="H101" i="1"/>
  <c r="J101" i="1" s="1"/>
  <c r="R100" i="1"/>
  <c r="R103" i="1" s="1"/>
  <c r="N100" i="1"/>
  <c r="H100" i="1"/>
  <c r="J100" i="1" s="1"/>
  <c r="L99" i="1"/>
  <c r="R98" i="1"/>
  <c r="N98" i="1"/>
  <c r="J98" i="1"/>
  <c r="H98" i="1"/>
  <c r="R97" i="1"/>
  <c r="N97" i="1"/>
  <c r="J97" i="1"/>
  <c r="H97" i="1"/>
  <c r="R96" i="1"/>
  <c r="N96" i="1"/>
  <c r="J96" i="1"/>
  <c r="H96" i="1"/>
  <c r="R95" i="1"/>
  <c r="R99" i="1" s="1"/>
  <c r="N95" i="1"/>
  <c r="N99" i="1" s="1"/>
  <c r="J95" i="1"/>
  <c r="J99" i="1" s="1"/>
  <c r="S99" i="1" s="1"/>
  <c r="H95" i="1"/>
  <c r="H99" i="1" s="1"/>
  <c r="N94" i="1"/>
  <c r="L94" i="1"/>
  <c r="L104" i="1" s="1"/>
  <c r="R93" i="1"/>
  <c r="N93" i="1"/>
  <c r="H93" i="1"/>
  <c r="J93" i="1" s="1"/>
  <c r="R91" i="1"/>
  <c r="N91" i="1"/>
  <c r="H91" i="1"/>
  <c r="J91" i="1" s="1"/>
  <c r="R90" i="1"/>
  <c r="N90" i="1"/>
  <c r="H90" i="1"/>
  <c r="J90" i="1" s="1"/>
  <c r="J94" i="1" s="1"/>
  <c r="R83" i="1"/>
  <c r="L83" i="1"/>
  <c r="R82" i="1"/>
  <c r="N82" i="1"/>
  <c r="H82" i="1"/>
  <c r="J82" i="1" s="1"/>
  <c r="R81" i="1"/>
  <c r="N81" i="1"/>
  <c r="H81" i="1"/>
  <c r="J81" i="1" s="1"/>
  <c r="R79" i="1"/>
  <c r="N79" i="1"/>
  <c r="N83" i="1" s="1"/>
  <c r="H79" i="1"/>
  <c r="J79" i="1" s="1"/>
  <c r="L78" i="1"/>
  <c r="R77" i="1"/>
  <c r="N77" i="1"/>
  <c r="H77" i="1"/>
  <c r="J77" i="1" s="1"/>
  <c r="R76" i="1"/>
  <c r="N76" i="1"/>
  <c r="H76" i="1"/>
  <c r="J76" i="1" s="1"/>
  <c r="R74" i="1"/>
  <c r="N74" i="1"/>
  <c r="H74" i="1"/>
  <c r="J74" i="1" s="1"/>
  <c r="R73" i="1"/>
  <c r="N73" i="1"/>
  <c r="H73" i="1"/>
  <c r="J73" i="1" s="1"/>
  <c r="R72" i="1"/>
  <c r="N72" i="1"/>
  <c r="H72" i="1"/>
  <c r="J72" i="1" s="1"/>
  <c r="R71" i="1"/>
  <c r="N71" i="1"/>
  <c r="H71" i="1"/>
  <c r="J71" i="1" s="1"/>
  <c r="R70" i="1"/>
  <c r="N70" i="1"/>
  <c r="H70" i="1"/>
  <c r="J70" i="1" s="1"/>
  <c r="R69" i="1"/>
  <c r="N69" i="1"/>
  <c r="H69" i="1"/>
  <c r="J69" i="1" s="1"/>
  <c r="R68" i="1"/>
  <c r="N68" i="1"/>
  <c r="H68" i="1"/>
  <c r="H78" i="1" s="1"/>
  <c r="R67" i="1"/>
  <c r="L67" i="1"/>
  <c r="L84" i="1" s="1"/>
  <c r="R66" i="1"/>
  <c r="N66" i="1"/>
  <c r="H66" i="1"/>
  <c r="J66" i="1" s="1"/>
  <c r="R64" i="1"/>
  <c r="N64" i="1"/>
  <c r="H64" i="1"/>
  <c r="J64" i="1" s="1"/>
  <c r="R63" i="1"/>
  <c r="N63" i="1"/>
  <c r="N67" i="1" s="1"/>
  <c r="H63" i="1"/>
  <c r="J63" i="1" s="1"/>
  <c r="J67" i="1" s="1"/>
  <c r="N56" i="1"/>
  <c r="L56" i="1"/>
  <c r="R55" i="1"/>
  <c r="N55" i="1"/>
  <c r="J55" i="1"/>
  <c r="H55" i="1"/>
  <c r="R54" i="1"/>
  <c r="N54" i="1"/>
  <c r="J54" i="1"/>
  <c r="J56" i="1" s="1"/>
  <c r="H54" i="1"/>
  <c r="R53" i="1"/>
  <c r="R56" i="1" s="1"/>
  <c r="N53" i="1"/>
  <c r="J53" i="1"/>
  <c r="H53" i="1"/>
  <c r="H56" i="1" s="1"/>
  <c r="N52" i="1"/>
  <c r="L52" i="1"/>
  <c r="R51" i="1"/>
  <c r="N51" i="1"/>
  <c r="J51" i="1"/>
  <c r="H51" i="1"/>
  <c r="R50" i="1"/>
  <c r="N50" i="1"/>
  <c r="J50" i="1"/>
  <c r="H50" i="1"/>
  <c r="R49" i="1"/>
  <c r="N49" i="1"/>
  <c r="J49" i="1"/>
  <c r="H49" i="1"/>
  <c r="R48" i="1"/>
  <c r="R52" i="1" s="1"/>
  <c r="N48" i="1"/>
  <c r="J48" i="1"/>
  <c r="J52" i="1" s="1"/>
  <c r="S52" i="1" s="1"/>
  <c r="H48" i="1"/>
  <c r="H52" i="1" s="1"/>
  <c r="N47" i="1"/>
  <c r="N57" i="1" s="1"/>
  <c r="L47" i="1"/>
  <c r="L57" i="1" s="1"/>
  <c r="R46" i="1"/>
  <c r="N46" i="1"/>
  <c r="J46" i="1"/>
  <c r="H46" i="1"/>
  <c r="R44" i="1"/>
  <c r="N44" i="1"/>
  <c r="J44" i="1"/>
  <c r="H44" i="1"/>
  <c r="R43" i="1"/>
  <c r="R47" i="1" s="1"/>
  <c r="R57" i="1" s="1"/>
  <c r="N43" i="1"/>
  <c r="J43" i="1"/>
  <c r="J47" i="1" s="1"/>
  <c r="H43" i="1"/>
  <c r="H47" i="1" s="1"/>
  <c r="R36" i="1"/>
  <c r="L36" i="1"/>
  <c r="R35" i="1"/>
  <c r="N35" i="1"/>
  <c r="H35" i="1"/>
  <c r="J35" i="1" s="1"/>
  <c r="R34" i="1"/>
  <c r="N34" i="1"/>
  <c r="H34" i="1"/>
  <c r="J34" i="1" s="1"/>
  <c r="R33" i="1"/>
  <c r="N33" i="1"/>
  <c r="N36" i="1" s="1"/>
  <c r="H33" i="1"/>
  <c r="J33" i="1" s="1"/>
  <c r="R32" i="1"/>
  <c r="L32" i="1"/>
  <c r="L37" i="1" s="1"/>
  <c r="R31" i="1"/>
  <c r="N31" i="1"/>
  <c r="H31" i="1"/>
  <c r="J31" i="1" s="1"/>
  <c r="R30" i="1"/>
  <c r="N30" i="1"/>
  <c r="H30" i="1"/>
  <c r="J30" i="1" s="1"/>
  <c r="R29" i="1"/>
  <c r="N29" i="1"/>
  <c r="N32" i="1" s="1"/>
  <c r="H29" i="1"/>
  <c r="J29" i="1" s="1"/>
  <c r="J32" i="1" s="1"/>
  <c r="S32" i="1" s="1"/>
  <c r="R28" i="1"/>
  <c r="R37" i="1" s="1"/>
  <c r="L28" i="1"/>
  <c r="R27" i="1"/>
  <c r="N27" i="1"/>
  <c r="H27" i="1"/>
  <c r="J27" i="1" s="1"/>
  <c r="R25" i="1"/>
  <c r="N25" i="1"/>
  <c r="H25" i="1"/>
  <c r="J25" i="1" s="1"/>
  <c r="R24" i="1"/>
  <c r="N24" i="1"/>
  <c r="N28" i="1" s="1"/>
  <c r="H24" i="1"/>
  <c r="H28" i="1" s="1"/>
  <c r="N17" i="1"/>
  <c r="L17" i="1"/>
  <c r="R16" i="1"/>
  <c r="N16" i="1"/>
  <c r="J16" i="1"/>
  <c r="H16" i="1"/>
  <c r="R15" i="1"/>
  <c r="N15" i="1"/>
  <c r="J15" i="1"/>
  <c r="J17" i="1" s="1"/>
  <c r="S17" i="1" s="1"/>
  <c r="H15" i="1"/>
  <c r="R14" i="1"/>
  <c r="R17" i="1" s="1"/>
  <c r="N14" i="1"/>
  <c r="J14" i="1"/>
  <c r="H14" i="1"/>
  <c r="H17" i="1" s="1"/>
  <c r="N13" i="1"/>
  <c r="N18" i="1" s="1"/>
  <c r="L13" i="1"/>
  <c r="R12" i="1"/>
  <c r="N12" i="1"/>
  <c r="J12" i="1"/>
  <c r="H12" i="1"/>
  <c r="R11" i="1"/>
  <c r="N11" i="1"/>
  <c r="J11" i="1"/>
  <c r="H11" i="1"/>
  <c r="R10" i="1"/>
  <c r="R13" i="1" s="1"/>
  <c r="N10" i="1"/>
  <c r="J10" i="1"/>
  <c r="J13" i="1" s="1"/>
  <c r="H10" i="1"/>
  <c r="H13" i="1" s="1"/>
  <c r="N9" i="1"/>
  <c r="L9" i="1"/>
  <c r="L18" i="1" s="1"/>
  <c r="R8" i="1"/>
  <c r="N8" i="1"/>
  <c r="J8" i="1"/>
  <c r="H8" i="1"/>
  <c r="R6" i="1"/>
  <c r="N6" i="1"/>
  <c r="J6" i="1"/>
  <c r="H6" i="1"/>
  <c r="R5" i="1"/>
  <c r="R9" i="1" s="1"/>
  <c r="N5" i="1"/>
  <c r="J5" i="1"/>
  <c r="J9" i="1" s="1"/>
  <c r="H5" i="1"/>
  <c r="H9" i="1" s="1"/>
  <c r="S9" i="1" l="1"/>
  <c r="J18" i="1"/>
  <c r="R19" i="1" s="1"/>
  <c r="S67" i="1"/>
  <c r="R18" i="1"/>
  <c r="S13" i="1"/>
  <c r="N37" i="1"/>
  <c r="J36" i="1"/>
  <c r="S36" i="1" s="1"/>
  <c r="H57" i="1"/>
  <c r="H18" i="1"/>
  <c r="S47" i="1"/>
  <c r="S57" i="1" s="1"/>
  <c r="J57" i="1"/>
  <c r="R58" i="1" s="1"/>
  <c r="S56" i="1"/>
  <c r="S142" i="1"/>
  <c r="S218" i="1"/>
  <c r="H36" i="1"/>
  <c r="H242" i="1"/>
  <c r="J234" i="1"/>
  <c r="J242" i="1" s="1"/>
  <c r="J24" i="1"/>
  <c r="J28" i="1" s="1"/>
  <c r="J68" i="1"/>
  <c r="J78" i="1" s="1"/>
  <c r="J84" i="1" s="1"/>
  <c r="J83" i="1"/>
  <c r="S83" i="1" s="1"/>
  <c r="J103" i="1"/>
  <c r="S103" i="1" s="1"/>
  <c r="J104" i="1"/>
  <c r="R105" i="1" s="1"/>
  <c r="J160" i="1"/>
  <c r="J164" i="1"/>
  <c r="J180" i="1"/>
  <c r="J190" i="1"/>
  <c r="S190" i="1" s="1"/>
  <c r="J206" i="1"/>
  <c r="S206" i="1" s="1"/>
  <c r="J222" i="1"/>
  <c r="H32" i="1"/>
  <c r="H37" i="1" s="1"/>
  <c r="H67" i="1"/>
  <c r="N78" i="1"/>
  <c r="N84" i="1" s="1"/>
  <c r="R94" i="1"/>
  <c r="R104" i="1" s="1"/>
  <c r="N104" i="1"/>
  <c r="R150" i="1"/>
  <c r="J146" i="1"/>
  <c r="S146" i="1" s="1"/>
  <c r="N170" i="1"/>
  <c r="H160" i="1"/>
  <c r="N164" i="1"/>
  <c r="S169" i="1"/>
  <c r="J261" i="1"/>
  <c r="S269" i="1"/>
  <c r="N132" i="1"/>
  <c r="R78" i="1"/>
  <c r="R84" i="1" s="1"/>
  <c r="H83" i="1"/>
  <c r="J118" i="1"/>
  <c r="L132" i="1"/>
  <c r="H128" i="1"/>
  <c r="N131" i="1"/>
  <c r="S131" i="1" s="1"/>
  <c r="R180" i="1"/>
  <c r="R207" i="1" s="1"/>
  <c r="N207" i="1"/>
  <c r="H190" i="1"/>
  <c r="N206" i="1"/>
  <c r="R222" i="1"/>
  <c r="R227" i="1" s="1"/>
  <c r="R242" i="1"/>
  <c r="R251" i="1" s="1"/>
  <c r="S250" i="1"/>
  <c r="N261" i="1"/>
  <c r="N270" i="1" s="1"/>
  <c r="J265" i="1"/>
  <c r="S265" i="1" s="1"/>
  <c r="H94" i="1"/>
  <c r="H104" i="1" s="1"/>
  <c r="H103" i="1"/>
  <c r="H146" i="1"/>
  <c r="H150" i="1" s="1"/>
  <c r="H180" i="1"/>
  <c r="H207" i="1" s="1"/>
  <c r="H222" i="1"/>
  <c r="H227" i="1" s="1"/>
  <c r="H250" i="1"/>
  <c r="H118" i="1"/>
  <c r="H131" i="1"/>
  <c r="H164" i="1"/>
  <c r="H206" i="1"/>
  <c r="H261" i="1"/>
  <c r="H269" i="1"/>
  <c r="R85" i="1" l="1"/>
  <c r="J37" i="1"/>
  <c r="R38" i="1" s="1"/>
  <c r="S28" i="1"/>
  <c r="S37" i="1" s="1"/>
  <c r="J150" i="1"/>
  <c r="R151" i="1" s="1"/>
  <c r="H270" i="1"/>
  <c r="H132" i="1"/>
  <c r="S118" i="1"/>
  <c r="S132" i="1" s="1"/>
  <c r="J132" i="1"/>
  <c r="R133" i="1" s="1"/>
  <c r="S164" i="1"/>
  <c r="S242" i="1"/>
  <c r="S251" i="1" s="1"/>
  <c r="J251" i="1"/>
  <c r="R252" i="1" s="1"/>
  <c r="S222" i="1"/>
  <c r="S227" i="1" s="1"/>
  <c r="S261" i="1"/>
  <c r="S270" i="1" s="1"/>
  <c r="J270" i="1"/>
  <c r="R271" i="1" s="1"/>
  <c r="H170" i="1"/>
  <c r="H84" i="1"/>
  <c r="J170" i="1"/>
  <c r="R171" i="1" s="1"/>
  <c r="S160" i="1"/>
  <c r="S170" i="1" s="1"/>
  <c r="H251" i="1"/>
  <c r="J227" i="1"/>
  <c r="R228" i="1" s="1"/>
  <c r="S180" i="1"/>
  <c r="S207" i="1" s="1"/>
  <c r="J207" i="1"/>
  <c r="R208" i="1" s="1"/>
  <c r="S78" i="1"/>
  <c r="S84" i="1" s="1"/>
  <c r="S94" i="1"/>
  <c r="S104" i="1" s="1"/>
  <c r="S150" i="1"/>
  <c r="S18" i="1"/>
  <c r="R273" i="1" l="1"/>
</calcChain>
</file>

<file path=xl/sharedStrings.xml><?xml version="1.0" encoding="utf-8"?>
<sst xmlns="http://schemas.openxmlformats.org/spreadsheetml/2006/main" count="454" uniqueCount="79">
  <si>
    <t xml:space="preserve"> </t>
  </si>
  <si>
    <t xml:space="preserve">Акт выполненых работ за январь 2023 год </t>
  </si>
  <si>
    <t>№ п/п</t>
  </si>
  <si>
    <t>наименование работ</t>
  </si>
  <si>
    <t>дата</t>
  </si>
  <si>
    <t>№ заказа</t>
  </si>
  <si>
    <t>адрес</t>
  </si>
  <si>
    <t>кол-во часов</t>
  </si>
  <si>
    <t>кол-во челов</t>
  </si>
  <si>
    <t xml:space="preserve">                чел/часы</t>
  </si>
  <si>
    <t xml:space="preserve">                маш/часы</t>
  </si>
  <si>
    <t xml:space="preserve">                             материалы</t>
  </si>
  <si>
    <t>кол-во</t>
  </si>
  <si>
    <t xml:space="preserve">цена </t>
  </si>
  <si>
    <t>сумма</t>
  </si>
  <si>
    <t>цена</t>
  </si>
  <si>
    <t>наименование</t>
  </si>
  <si>
    <t>пер. Рабочий 2</t>
  </si>
  <si>
    <t>ТВК</t>
  </si>
  <si>
    <t>итого</t>
  </si>
  <si>
    <t>РСЦ</t>
  </si>
  <si>
    <t>Дом</t>
  </si>
  <si>
    <t>Эл цех</t>
  </si>
  <si>
    <t xml:space="preserve">Акт выполненых работ за Февраль 2023 год </t>
  </si>
  <si>
    <t xml:space="preserve">Акт выполненых работ за   Март  2023 год </t>
  </si>
  <si>
    <t xml:space="preserve">Акт выполненых работ за   Апрель  2023 год </t>
  </si>
  <si>
    <t>1.</t>
  </si>
  <si>
    <t>Устройство жеобов-сливов на входных козырьках</t>
  </si>
  <si>
    <t>ниссан</t>
  </si>
  <si>
    <t>метал слив-желоб</t>
  </si>
  <si>
    <t>крапления</t>
  </si>
  <si>
    <t>саморез</t>
  </si>
  <si>
    <t>брусок 5*5</t>
  </si>
  <si>
    <t>сверло</t>
  </si>
  <si>
    <t>диск</t>
  </si>
  <si>
    <t>Установка лавочек</t>
  </si>
  <si>
    <t>лавочка</t>
  </si>
  <si>
    <t xml:space="preserve">Акт выполненых работ за   Май  2023 год </t>
  </si>
  <si>
    <t xml:space="preserve">Акт выполненых работ за  Июнь  2023 год </t>
  </si>
  <si>
    <t>Техническое обслуживание внутридомового газового оборудования</t>
  </si>
  <si>
    <t>счет № 150</t>
  </si>
  <si>
    <t>Промывка и опресовка системы теплоснабжения</t>
  </si>
  <si>
    <t>Прочистка канализационного лежака в подвале, проверка.</t>
  </si>
  <si>
    <t>кв 10</t>
  </si>
  <si>
    <t xml:space="preserve">Акт выполненых работ за  Июль  2023 год </t>
  </si>
  <si>
    <t xml:space="preserve">Акт выполненых работ за  Август  2023 год </t>
  </si>
  <si>
    <t xml:space="preserve">Акт выполненых работ за  Сентябрь  2023 год </t>
  </si>
  <si>
    <t>Экспертиза достовернности сметной стоимости: "Востановление системы теплоснабжения МКД"</t>
  </si>
  <si>
    <t>счет №432 (дог.№117)</t>
  </si>
  <si>
    <t>Ремонт кладки вент шахты с подвала с лицевой стороны здания</t>
  </si>
  <si>
    <t>кирпич</t>
  </si>
  <si>
    <t>смесь п/ц</t>
  </si>
  <si>
    <t>Ремонт кирпичной кладки. Подвальныз вент окон</t>
  </si>
  <si>
    <t>цемент</t>
  </si>
  <si>
    <t>Установка и подключение выключателей, светодионых панелей, коробки автомат. Протяжка провода в гофре с установкой на клипсы. Подключение эл оборудования. Изоляция соединений.</t>
  </si>
  <si>
    <t>Выключатели</t>
  </si>
  <si>
    <t>панель светод</t>
  </si>
  <si>
    <t>изолента</t>
  </si>
  <si>
    <t>провод 2*2,5</t>
  </si>
  <si>
    <t>гофра ф16</t>
  </si>
  <si>
    <t>дюбель</t>
  </si>
  <si>
    <t>бокс под автомат</t>
  </si>
  <si>
    <t>автомат 25А</t>
  </si>
  <si>
    <t>колодка нул</t>
  </si>
  <si>
    <t>хомут</t>
  </si>
  <si>
    <t>Демонтаж нулей, их зачистка и подключение. Демонтаж неисправноговводного автомата и его замена на новый. Изоляция соединений</t>
  </si>
  <si>
    <t>кв 2</t>
  </si>
  <si>
    <t>автомат 50А</t>
  </si>
  <si>
    <t xml:space="preserve">Акт выполненых работ за  Октябрь  2023 год </t>
  </si>
  <si>
    <t>Прочистка  канал стояка ф110 в туалете</t>
  </si>
  <si>
    <t>кв 1</t>
  </si>
  <si>
    <t xml:space="preserve">Акт выполненых работ за  Ноябрь  2023 год </t>
  </si>
  <si>
    <t>Прочистка канал стояка и лежака ф110 в подвале, проверка</t>
  </si>
  <si>
    <t>Прочистка сточка канализации в туалете, замазка тркщины на стояке канализации ф110 в туалете, проверка.</t>
  </si>
  <si>
    <t>барьер смесь (кг)</t>
  </si>
  <si>
    <t xml:space="preserve">Акт выполненых работ за  Декабрь 2023 год </t>
  </si>
  <si>
    <t>прочистка канализационного стояка ф110 в туалете и подвале, проверка</t>
  </si>
  <si>
    <t>мазда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</si>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</sst>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u/>
      <sz val="12"/>
      <name val="Arial Cyr"/>
      <charset val="204"/>
    </font>
    <font>
      <b/>
      <i/>
      <sz val="12"/>
      <name val="Arial Cyr"/>
      <charset val="204"/>
    </font>
    <font>
      <b/>
      <i/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3" xfId="0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0" borderId="3" xfId="0" applyBorder="1" applyAlignment="1"/>
    <xf numFmtId="0" fontId="0" fillId="0" borderId="2" xfId="0" applyBorder="1"/>
    <xf numFmtId="0" fontId="0" fillId="0" borderId="2" xfId="0" applyBorder="1" applyAlignment="1">
      <alignment wrapText="1"/>
    </xf>
    <xf numFmtId="2" fontId="0" fillId="0" borderId="2" xfId="0" applyNumberFormat="1" applyBorder="1"/>
    <xf numFmtId="2" fontId="2" fillId="0" borderId="0" xfId="0" applyNumberFormat="1" applyFont="1"/>
    <xf numFmtId="0" fontId="4" fillId="0" borderId="2" xfId="0" applyFont="1" applyBorder="1"/>
    <xf numFmtId="14" fontId="0" fillId="0" borderId="2" xfId="0" applyNumberFormat="1" applyBorder="1"/>
    <xf numFmtId="0" fontId="5" fillId="0" borderId="2" xfId="0" applyFont="1" applyFill="1" applyBorder="1"/>
    <xf numFmtId="2" fontId="2" fillId="0" borderId="0" xfId="0" applyNumberFormat="1" applyFont="1" applyBorder="1"/>
    <xf numFmtId="0" fontId="6" fillId="0" borderId="2" xfId="0" applyFont="1" applyBorder="1"/>
    <xf numFmtId="2" fontId="6" fillId="0" borderId="2" xfId="0" applyNumberFormat="1" applyFont="1" applyBorder="1"/>
    <xf numFmtId="0" fontId="2" fillId="0" borderId="0" xfId="0" applyFont="1"/>
    <xf numFmtId="0" fontId="0" fillId="0" borderId="0" xfId="0" applyBorder="1"/>
    <xf numFmtId="2" fontId="0" fillId="0" borderId="0" xfId="0" applyNumberFormat="1"/>
    <xf numFmtId="0" fontId="0" fillId="0" borderId="2" xfId="0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2" fillId="0" borderId="2" xfId="0" applyNumberFormat="1" applyFont="1" applyBorder="1"/>
    <xf numFmtId="2" fontId="0" fillId="0" borderId="2" xfId="0" applyNumberFormat="1" applyBorder="1" applyAlignment="1">
      <alignment wrapText="1"/>
    </xf>
    <xf numFmtId="0" fontId="3" fillId="0" borderId="0" xfId="0" applyFont="1"/>
    <xf numFmtId="2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867D2-0A25-4BAF-86DF-C97B8B1BF73A}">
  <sheetPr>
    <tabColor rgb="FFFFFF00"/>
  </sheetPr>
  <dimension ref="A1:S273"/>
  <sheetViews>
    <sheetView tabSelected="1" zoomScale="90" zoomScaleNormal="90" workbookViewId="0">
      <pane xSplit="1" ySplit="1" topLeftCell="B251" activePane="bottomRight" state="frozen"/>
      <selection pane="topRight" activeCell="B1" sqref="B1"/>
      <selection pane="bottomLeft" activeCell="A5" sqref="A5"/>
      <selection pane="bottomRight" activeCell="B218" sqref="B218"/>
    </sheetView>
  </sheetViews>
  <sheetFormatPr defaultRowHeight="12.75" x14ac:dyDescent="0.2"/>
  <cols>
    <col min="1" max="1" width="6.140625" customWidth="1"/>
    <col min="2" max="2" width="20.7109375" customWidth="1"/>
    <col min="3" max="3" width="11.140625" customWidth="1"/>
    <col min="4" max="4" width="8" customWidth="1"/>
    <col min="5" max="5" width="20" customWidth="1"/>
    <col min="6" max="6" width="7.42578125" customWidth="1"/>
    <col min="7" max="7" width="6.85546875" customWidth="1"/>
    <col min="8" max="8" width="8.7109375" customWidth="1"/>
    <col min="9" max="9" width="8.85546875" customWidth="1"/>
    <col min="10" max="10" width="10.5703125" customWidth="1"/>
    <col min="11" max="11" width="8.140625" customWidth="1"/>
    <col min="12" max="12" width="7" customWidth="1"/>
    <col min="14" max="14" width="9.7109375" customWidth="1"/>
    <col min="15" max="15" width="11.85546875" style="2" customWidth="1"/>
    <col min="18" max="18" width="13" customWidth="1"/>
    <col min="19" max="19" width="10.5703125" customWidth="1"/>
    <col min="255" max="255" width="6.140625" customWidth="1"/>
    <col min="256" max="256" width="20.7109375" customWidth="1"/>
    <col min="257" max="257" width="11.140625" customWidth="1"/>
    <col min="258" max="258" width="8" customWidth="1"/>
    <col min="259" max="259" width="20" customWidth="1"/>
    <col min="260" max="260" width="7.42578125" customWidth="1"/>
    <col min="261" max="261" width="6.85546875" customWidth="1"/>
    <col min="262" max="262" width="8.7109375" customWidth="1"/>
    <col min="263" max="263" width="7" customWidth="1"/>
    <col min="264" max="264" width="7.42578125" customWidth="1"/>
    <col min="266" max="266" width="8.140625" customWidth="1"/>
    <col min="267" max="267" width="7" customWidth="1"/>
    <col min="269" max="269" width="9.7109375" customWidth="1"/>
    <col min="270" max="270" width="9.28515625" customWidth="1"/>
    <col min="274" max="274" width="10.140625" customWidth="1"/>
    <col min="275" max="275" width="10.5703125" customWidth="1"/>
    <col min="511" max="511" width="6.140625" customWidth="1"/>
    <col min="512" max="512" width="20.7109375" customWidth="1"/>
    <col min="513" max="513" width="11.140625" customWidth="1"/>
    <col min="514" max="514" width="8" customWidth="1"/>
    <col min="515" max="515" width="20" customWidth="1"/>
    <col min="516" max="516" width="7.42578125" customWidth="1"/>
    <col min="517" max="517" width="6.85546875" customWidth="1"/>
    <col min="518" max="518" width="8.7109375" customWidth="1"/>
    <col min="519" max="519" width="7" customWidth="1"/>
    <col min="520" max="520" width="7.42578125" customWidth="1"/>
    <col min="522" max="522" width="8.140625" customWidth="1"/>
    <col min="523" max="523" width="7" customWidth="1"/>
    <col min="525" max="525" width="9.7109375" customWidth="1"/>
    <col min="526" max="526" width="9.28515625" customWidth="1"/>
    <col min="530" max="530" width="10.140625" customWidth="1"/>
    <col min="531" max="531" width="10.5703125" customWidth="1"/>
    <col min="767" max="767" width="6.140625" customWidth="1"/>
    <col min="768" max="768" width="20.7109375" customWidth="1"/>
    <col min="769" max="769" width="11.140625" customWidth="1"/>
    <col min="770" max="770" width="8" customWidth="1"/>
    <col min="771" max="771" width="20" customWidth="1"/>
    <col min="772" max="772" width="7.42578125" customWidth="1"/>
    <col min="773" max="773" width="6.85546875" customWidth="1"/>
    <col min="774" max="774" width="8.7109375" customWidth="1"/>
    <col min="775" max="775" width="7" customWidth="1"/>
    <col min="776" max="776" width="7.42578125" customWidth="1"/>
    <col min="778" max="778" width="8.140625" customWidth="1"/>
    <col min="779" max="779" width="7" customWidth="1"/>
    <col min="781" max="781" width="9.7109375" customWidth="1"/>
    <col min="782" max="782" width="9.28515625" customWidth="1"/>
    <col min="786" max="786" width="10.140625" customWidth="1"/>
    <col min="787" max="787" width="10.5703125" customWidth="1"/>
    <col min="1023" max="1023" width="6.140625" customWidth="1"/>
    <col min="1024" max="1024" width="20.7109375" customWidth="1"/>
    <col min="1025" max="1025" width="11.140625" customWidth="1"/>
    <col min="1026" max="1026" width="8" customWidth="1"/>
    <col min="1027" max="1027" width="20" customWidth="1"/>
    <col min="1028" max="1028" width="7.42578125" customWidth="1"/>
    <col min="1029" max="1029" width="6.85546875" customWidth="1"/>
    <col min="1030" max="1030" width="8.7109375" customWidth="1"/>
    <col min="1031" max="1031" width="7" customWidth="1"/>
    <col min="1032" max="1032" width="7.42578125" customWidth="1"/>
    <col min="1034" max="1034" width="8.140625" customWidth="1"/>
    <col min="1035" max="1035" width="7" customWidth="1"/>
    <col min="1037" max="1037" width="9.7109375" customWidth="1"/>
    <col min="1038" max="1038" width="9.28515625" customWidth="1"/>
    <col min="1042" max="1042" width="10.140625" customWidth="1"/>
    <col min="1043" max="1043" width="10.5703125" customWidth="1"/>
    <col min="1279" max="1279" width="6.140625" customWidth="1"/>
    <col min="1280" max="1280" width="20.7109375" customWidth="1"/>
    <col min="1281" max="1281" width="11.140625" customWidth="1"/>
    <col min="1282" max="1282" width="8" customWidth="1"/>
    <col min="1283" max="1283" width="20" customWidth="1"/>
    <col min="1284" max="1284" width="7.42578125" customWidth="1"/>
    <col min="1285" max="1285" width="6.85546875" customWidth="1"/>
    <col min="1286" max="1286" width="8.7109375" customWidth="1"/>
    <col min="1287" max="1287" width="7" customWidth="1"/>
    <col min="1288" max="1288" width="7.42578125" customWidth="1"/>
    <col min="1290" max="1290" width="8.140625" customWidth="1"/>
    <col min="1291" max="1291" width="7" customWidth="1"/>
    <col min="1293" max="1293" width="9.7109375" customWidth="1"/>
    <col min="1294" max="1294" width="9.28515625" customWidth="1"/>
    <col min="1298" max="1298" width="10.140625" customWidth="1"/>
    <col min="1299" max="1299" width="10.5703125" customWidth="1"/>
    <col min="1535" max="1535" width="6.140625" customWidth="1"/>
    <col min="1536" max="1536" width="20.7109375" customWidth="1"/>
    <col min="1537" max="1537" width="11.140625" customWidth="1"/>
    <col min="1538" max="1538" width="8" customWidth="1"/>
    <col min="1539" max="1539" width="20" customWidth="1"/>
    <col min="1540" max="1540" width="7.42578125" customWidth="1"/>
    <col min="1541" max="1541" width="6.85546875" customWidth="1"/>
    <col min="1542" max="1542" width="8.7109375" customWidth="1"/>
    <col min="1543" max="1543" width="7" customWidth="1"/>
    <col min="1544" max="1544" width="7.42578125" customWidth="1"/>
    <col min="1546" max="1546" width="8.140625" customWidth="1"/>
    <col min="1547" max="1547" width="7" customWidth="1"/>
    <col min="1549" max="1549" width="9.7109375" customWidth="1"/>
    <col min="1550" max="1550" width="9.28515625" customWidth="1"/>
    <col min="1554" max="1554" width="10.140625" customWidth="1"/>
    <col min="1555" max="1555" width="10.5703125" customWidth="1"/>
    <col min="1791" max="1791" width="6.140625" customWidth="1"/>
    <col min="1792" max="1792" width="20.7109375" customWidth="1"/>
    <col min="1793" max="1793" width="11.140625" customWidth="1"/>
    <col min="1794" max="1794" width="8" customWidth="1"/>
    <col min="1795" max="1795" width="20" customWidth="1"/>
    <col min="1796" max="1796" width="7.42578125" customWidth="1"/>
    <col min="1797" max="1797" width="6.85546875" customWidth="1"/>
    <col min="1798" max="1798" width="8.7109375" customWidth="1"/>
    <col min="1799" max="1799" width="7" customWidth="1"/>
    <col min="1800" max="1800" width="7.42578125" customWidth="1"/>
    <col min="1802" max="1802" width="8.140625" customWidth="1"/>
    <col min="1803" max="1803" width="7" customWidth="1"/>
    <col min="1805" max="1805" width="9.7109375" customWidth="1"/>
    <col min="1806" max="1806" width="9.28515625" customWidth="1"/>
    <col min="1810" max="1810" width="10.140625" customWidth="1"/>
    <col min="1811" max="1811" width="10.5703125" customWidth="1"/>
    <col min="2047" max="2047" width="6.140625" customWidth="1"/>
    <col min="2048" max="2048" width="20.7109375" customWidth="1"/>
    <col min="2049" max="2049" width="11.140625" customWidth="1"/>
    <col min="2050" max="2050" width="8" customWidth="1"/>
    <col min="2051" max="2051" width="20" customWidth="1"/>
    <col min="2052" max="2052" width="7.42578125" customWidth="1"/>
    <col min="2053" max="2053" width="6.85546875" customWidth="1"/>
    <col min="2054" max="2054" width="8.7109375" customWidth="1"/>
    <col min="2055" max="2055" width="7" customWidth="1"/>
    <col min="2056" max="2056" width="7.42578125" customWidth="1"/>
    <col min="2058" max="2058" width="8.140625" customWidth="1"/>
    <col min="2059" max="2059" width="7" customWidth="1"/>
    <col min="2061" max="2061" width="9.7109375" customWidth="1"/>
    <col min="2062" max="2062" width="9.28515625" customWidth="1"/>
    <col min="2066" max="2066" width="10.140625" customWidth="1"/>
    <col min="2067" max="2067" width="10.5703125" customWidth="1"/>
    <col min="2303" max="2303" width="6.140625" customWidth="1"/>
    <col min="2304" max="2304" width="20.7109375" customWidth="1"/>
    <col min="2305" max="2305" width="11.140625" customWidth="1"/>
    <col min="2306" max="2306" width="8" customWidth="1"/>
    <col min="2307" max="2307" width="20" customWidth="1"/>
    <col min="2308" max="2308" width="7.42578125" customWidth="1"/>
    <col min="2309" max="2309" width="6.85546875" customWidth="1"/>
    <col min="2310" max="2310" width="8.7109375" customWidth="1"/>
    <col min="2311" max="2311" width="7" customWidth="1"/>
    <col min="2312" max="2312" width="7.42578125" customWidth="1"/>
    <col min="2314" max="2314" width="8.140625" customWidth="1"/>
    <col min="2315" max="2315" width="7" customWidth="1"/>
    <col min="2317" max="2317" width="9.7109375" customWidth="1"/>
    <col min="2318" max="2318" width="9.28515625" customWidth="1"/>
    <col min="2322" max="2322" width="10.140625" customWidth="1"/>
    <col min="2323" max="2323" width="10.5703125" customWidth="1"/>
    <col min="2559" max="2559" width="6.140625" customWidth="1"/>
    <col min="2560" max="2560" width="20.7109375" customWidth="1"/>
    <col min="2561" max="2561" width="11.140625" customWidth="1"/>
    <col min="2562" max="2562" width="8" customWidth="1"/>
    <col min="2563" max="2563" width="20" customWidth="1"/>
    <col min="2564" max="2564" width="7.42578125" customWidth="1"/>
    <col min="2565" max="2565" width="6.85546875" customWidth="1"/>
    <col min="2566" max="2566" width="8.7109375" customWidth="1"/>
    <col min="2567" max="2567" width="7" customWidth="1"/>
    <col min="2568" max="2568" width="7.42578125" customWidth="1"/>
    <col min="2570" max="2570" width="8.140625" customWidth="1"/>
    <col min="2571" max="2571" width="7" customWidth="1"/>
    <col min="2573" max="2573" width="9.7109375" customWidth="1"/>
    <col min="2574" max="2574" width="9.28515625" customWidth="1"/>
    <col min="2578" max="2578" width="10.140625" customWidth="1"/>
    <col min="2579" max="2579" width="10.5703125" customWidth="1"/>
    <col min="2815" max="2815" width="6.140625" customWidth="1"/>
    <col min="2816" max="2816" width="20.7109375" customWidth="1"/>
    <col min="2817" max="2817" width="11.140625" customWidth="1"/>
    <col min="2818" max="2818" width="8" customWidth="1"/>
    <col min="2819" max="2819" width="20" customWidth="1"/>
    <col min="2820" max="2820" width="7.42578125" customWidth="1"/>
    <col min="2821" max="2821" width="6.85546875" customWidth="1"/>
    <col min="2822" max="2822" width="8.7109375" customWidth="1"/>
    <col min="2823" max="2823" width="7" customWidth="1"/>
    <col min="2824" max="2824" width="7.42578125" customWidth="1"/>
    <col min="2826" max="2826" width="8.140625" customWidth="1"/>
    <col min="2827" max="2827" width="7" customWidth="1"/>
    <col min="2829" max="2829" width="9.7109375" customWidth="1"/>
    <col min="2830" max="2830" width="9.28515625" customWidth="1"/>
    <col min="2834" max="2834" width="10.140625" customWidth="1"/>
    <col min="2835" max="2835" width="10.5703125" customWidth="1"/>
    <col min="3071" max="3071" width="6.140625" customWidth="1"/>
    <col min="3072" max="3072" width="20.7109375" customWidth="1"/>
    <col min="3073" max="3073" width="11.140625" customWidth="1"/>
    <col min="3074" max="3074" width="8" customWidth="1"/>
    <col min="3075" max="3075" width="20" customWidth="1"/>
    <col min="3076" max="3076" width="7.42578125" customWidth="1"/>
    <col min="3077" max="3077" width="6.85546875" customWidth="1"/>
    <col min="3078" max="3078" width="8.7109375" customWidth="1"/>
    <col min="3079" max="3079" width="7" customWidth="1"/>
    <col min="3080" max="3080" width="7.42578125" customWidth="1"/>
    <col min="3082" max="3082" width="8.140625" customWidth="1"/>
    <col min="3083" max="3083" width="7" customWidth="1"/>
    <col min="3085" max="3085" width="9.7109375" customWidth="1"/>
    <col min="3086" max="3086" width="9.28515625" customWidth="1"/>
    <col min="3090" max="3090" width="10.140625" customWidth="1"/>
    <col min="3091" max="3091" width="10.5703125" customWidth="1"/>
    <col min="3327" max="3327" width="6.140625" customWidth="1"/>
    <col min="3328" max="3328" width="20.7109375" customWidth="1"/>
    <col min="3329" max="3329" width="11.140625" customWidth="1"/>
    <col min="3330" max="3330" width="8" customWidth="1"/>
    <col min="3331" max="3331" width="20" customWidth="1"/>
    <col min="3332" max="3332" width="7.42578125" customWidth="1"/>
    <col min="3333" max="3333" width="6.85546875" customWidth="1"/>
    <col min="3334" max="3334" width="8.7109375" customWidth="1"/>
    <col min="3335" max="3335" width="7" customWidth="1"/>
    <col min="3336" max="3336" width="7.42578125" customWidth="1"/>
    <col min="3338" max="3338" width="8.140625" customWidth="1"/>
    <col min="3339" max="3339" width="7" customWidth="1"/>
    <col min="3341" max="3341" width="9.7109375" customWidth="1"/>
    <col min="3342" max="3342" width="9.28515625" customWidth="1"/>
    <col min="3346" max="3346" width="10.140625" customWidth="1"/>
    <col min="3347" max="3347" width="10.5703125" customWidth="1"/>
    <col min="3583" max="3583" width="6.140625" customWidth="1"/>
    <col min="3584" max="3584" width="20.7109375" customWidth="1"/>
    <col min="3585" max="3585" width="11.140625" customWidth="1"/>
    <col min="3586" max="3586" width="8" customWidth="1"/>
    <col min="3587" max="3587" width="20" customWidth="1"/>
    <col min="3588" max="3588" width="7.42578125" customWidth="1"/>
    <col min="3589" max="3589" width="6.85546875" customWidth="1"/>
    <col min="3590" max="3590" width="8.7109375" customWidth="1"/>
    <col min="3591" max="3591" width="7" customWidth="1"/>
    <col min="3592" max="3592" width="7.42578125" customWidth="1"/>
    <col min="3594" max="3594" width="8.140625" customWidth="1"/>
    <col min="3595" max="3595" width="7" customWidth="1"/>
    <col min="3597" max="3597" width="9.7109375" customWidth="1"/>
    <col min="3598" max="3598" width="9.28515625" customWidth="1"/>
    <col min="3602" max="3602" width="10.140625" customWidth="1"/>
    <col min="3603" max="3603" width="10.5703125" customWidth="1"/>
    <col min="3839" max="3839" width="6.140625" customWidth="1"/>
    <col min="3840" max="3840" width="20.7109375" customWidth="1"/>
    <col min="3841" max="3841" width="11.140625" customWidth="1"/>
    <col min="3842" max="3842" width="8" customWidth="1"/>
    <col min="3843" max="3843" width="20" customWidth="1"/>
    <col min="3844" max="3844" width="7.42578125" customWidth="1"/>
    <col min="3845" max="3845" width="6.85546875" customWidth="1"/>
    <col min="3846" max="3846" width="8.7109375" customWidth="1"/>
    <col min="3847" max="3847" width="7" customWidth="1"/>
    <col min="3848" max="3848" width="7.42578125" customWidth="1"/>
    <col min="3850" max="3850" width="8.140625" customWidth="1"/>
    <col min="3851" max="3851" width="7" customWidth="1"/>
    <col min="3853" max="3853" width="9.7109375" customWidth="1"/>
    <col min="3854" max="3854" width="9.28515625" customWidth="1"/>
    <col min="3858" max="3858" width="10.140625" customWidth="1"/>
    <col min="3859" max="3859" width="10.5703125" customWidth="1"/>
    <col min="4095" max="4095" width="6.140625" customWidth="1"/>
    <col min="4096" max="4096" width="20.7109375" customWidth="1"/>
    <col min="4097" max="4097" width="11.140625" customWidth="1"/>
    <col min="4098" max="4098" width="8" customWidth="1"/>
    <col min="4099" max="4099" width="20" customWidth="1"/>
    <col min="4100" max="4100" width="7.42578125" customWidth="1"/>
    <col min="4101" max="4101" width="6.85546875" customWidth="1"/>
    <col min="4102" max="4102" width="8.7109375" customWidth="1"/>
    <col min="4103" max="4103" width="7" customWidth="1"/>
    <col min="4104" max="4104" width="7.42578125" customWidth="1"/>
    <col min="4106" max="4106" width="8.140625" customWidth="1"/>
    <col min="4107" max="4107" width="7" customWidth="1"/>
    <col min="4109" max="4109" width="9.7109375" customWidth="1"/>
    <col min="4110" max="4110" width="9.28515625" customWidth="1"/>
    <col min="4114" max="4114" width="10.140625" customWidth="1"/>
    <col min="4115" max="4115" width="10.5703125" customWidth="1"/>
    <col min="4351" max="4351" width="6.140625" customWidth="1"/>
    <col min="4352" max="4352" width="20.7109375" customWidth="1"/>
    <col min="4353" max="4353" width="11.140625" customWidth="1"/>
    <col min="4354" max="4354" width="8" customWidth="1"/>
    <col min="4355" max="4355" width="20" customWidth="1"/>
    <col min="4356" max="4356" width="7.42578125" customWidth="1"/>
    <col min="4357" max="4357" width="6.85546875" customWidth="1"/>
    <col min="4358" max="4358" width="8.7109375" customWidth="1"/>
    <col min="4359" max="4359" width="7" customWidth="1"/>
    <col min="4360" max="4360" width="7.42578125" customWidth="1"/>
    <col min="4362" max="4362" width="8.140625" customWidth="1"/>
    <col min="4363" max="4363" width="7" customWidth="1"/>
    <col min="4365" max="4365" width="9.7109375" customWidth="1"/>
    <col min="4366" max="4366" width="9.28515625" customWidth="1"/>
    <col min="4370" max="4370" width="10.140625" customWidth="1"/>
    <col min="4371" max="4371" width="10.5703125" customWidth="1"/>
    <col min="4607" max="4607" width="6.140625" customWidth="1"/>
    <col min="4608" max="4608" width="20.7109375" customWidth="1"/>
    <col min="4609" max="4609" width="11.140625" customWidth="1"/>
    <col min="4610" max="4610" width="8" customWidth="1"/>
    <col min="4611" max="4611" width="20" customWidth="1"/>
    <col min="4612" max="4612" width="7.42578125" customWidth="1"/>
    <col min="4613" max="4613" width="6.85546875" customWidth="1"/>
    <col min="4614" max="4614" width="8.7109375" customWidth="1"/>
    <col min="4615" max="4615" width="7" customWidth="1"/>
    <col min="4616" max="4616" width="7.42578125" customWidth="1"/>
    <col min="4618" max="4618" width="8.140625" customWidth="1"/>
    <col min="4619" max="4619" width="7" customWidth="1"/>
    <col min="4621" max="4621" width="9.7109375" customWidth="1"/>
    <col min="4622" max="4622" width="9.28515625" customWidth="1"/>
    <col min="4626" max="4626" width="10.140625" customWidth="1"/>
    <col min="4627" max="4627" width="10.5703125" customWidth="1"/>
    <col min="4863" max="4863" width="6.140625" customWidth="1"/>
    <col min="4864" max="4864" width="20.7109375" customWidth="1"/>
    <col min="4865" max="4865" width="11.140625" customWidth="1"/>
    <col min="4866" max="4866" width="8" customWidth="1"/>
    <col min="4867" max="4867" width="20" customWidth="1"/>
    <col min="4868" max="4868" width="7.42578125" customWidth="1"/>
    <col min="4869" max="4869" width="6.85546875" customWidth="1"/>
    <col min="4870" max="4870" width="8.7109375" customWidth="1"/>
    <col min="4871" max="4871" width="7" customWidth="1"/>
    <col min="4872" max="4872" width="7.42578125" customWidth="1"/>
    <col min="4874" max="4874" width="8.140625" customWidth="1"/>
    <col min="4875" max="4875" width="7" customWidth="1"/>
    <col min="4877" max="4877" width="9.7109375" customWidth="1"/>
    <col min="4878" max="4878" width="9.28515625" customWidth="1"/>
    <col min="4882" max="4882" width="10.140625" customWidth="1"/>
    <col min="4883" max="4883" width="10.5703125" customWidth="1"/>
    <col min="5119" max="5119" width="6.140625" customWidth="1"/>
    <col min="5120" max="5120" width="20.7109375" customWidth="1"/>
    <col min="5121" max="5121" width="11.140625" customWidth="1"/>
    <col min="5122" max="5122" width="8" customWidth="1"/>
    <col min="5123" max="5123" width="20" customWidth="1"/>
    <col min="5124" max="5124" width="7.42578125" customWidth="1"/>
    <col min="5125" max="5125" width="6.85546875" customWidth="1"/>
    <col min="5126" max="5126" width="8.7109375" customWidth="1"/>
    <col min="5127" max="5127" width="7" customWidth="1"/>
    <col min="5128" max="5128" width="7.42578125" customWidth="1"/>
    <col min="5130" max="5130" width="8.140625" customWidth="1"/>
    <col min="5131" max="5131" width="7" customWidth="1"/>
    <col min="5133" max="5133" width="9.7109375" customWidth="1"/>
    <col min="5134" max="5134" width="9.28515625" customWidth="1"/>
    <col min="5138" max="5138" width="10.140625" customWidth="1"/>
    <col min="5139" max="5139" width="10.5703125" customWidth="1"/>
    <col min="5375" max="5375" width="6.140625" customWidth="1"/>
    <col min="5376" max="5376" width="20.7109375" customWidth="1"/>
    <col min="5377" max="5377" width="11.140625" customWidth="1"/>
    <col min="5378" max="5378" width="8" customWidth="1"/>
    <col min="5379" max="5379" width="20" customWidth="1"/>
    <col min="5380" max="5380" width="7.42578125" customWidth="1"/>
    <col min="5381" max="5381" width="6.85546875" customWidth="1"/>
    <col min="5382" max="5382" width="8.7109375" customWidth="1"/>
    <col min="5383" max="5383" width="7" customWidth="1"/>
    <col min="5384" max="5384" width="7.42578125" customWidth="1"/>
    <col min="5386" max="5386" width="8.140625" customWidth="1"/>
    <col min="5387" max="5387" width="7" customWidth="1"/>
    <col min="5389" max="5389" width="9.7109375" customWidth="1"/>
    <col min="5390" max="5390" width="9.28515625" customWidth="1"/>
    <col min="5394" max="5394" width="10.140625" customWidth="1"/>
    <col min="5395" max="5395" width="10.5703125" customWidth="1"/>
    <col min="5631" max="5631" width="6.140625" customWidth="1"/>
    <col min="5632" max="5632" width="20.7109375" customWidth="1"/>
    <col min="5633" max="5633" width="11.140625" customWidth="1"/>
    <col min="5634" max="5634" width="8" customWidth="1"/>
    <col min="5635" max="5635" width="20" customWidth="1"/>
    <col min="5636" max="5636" width="7.42578125" customWidth="1"/>
    <col min="5637" max="5637" width="6.85546875" customWidth="1"/>
    <col min="5638" max="5638" width="8.7109375" customWidth="1"/>
    <col min="5639" max="5639" width="7" customWidth="1"/>
    <col min="5640" max="5640" width="7.42578125" customWidth="1"/>
    <col min="5642" max="5642" width="8.140625" customWidth="1"/>
    <col min="5643" max="5643" width="7" customWidth="1"/>
    <col min="5645" max="5645" width="9.7109375" customWidth="1"/>
    <col min="5646" max="5646" width="9.28515625" customWidth="1"/>
    <col min="5650" max="5650" width="10.140625" customWidth="1"/>
    <col min="5651" max="5651" width="10.5703125" customWidth="1"/>
    <col min="5887" max="5887" width="6.140625" customWidth="1"/>
    <col min="5888" max="5888" width="20.7109375" customWidth="1"/>
    <col min="5889" max="5889" width="11.140625" customWidth="1"/>
    <col min="5890" max="5890" width="8" customWidth="1"/>
    <col min="5891" max="5891" width="20" customWidth="1"/>
    <col min="5892" max="5892" width="7.42578125" customWidth="1"/>
    <col min="5893" max="5893" width="6.85546875" customWidth="1"/>
    <col min="5894" max="5894" width="8.7109375" customWidth="1"/>
    <col min="5895" max="5895" width="7" customWidth="1"/>
    <col min="5896" max="5896" width="7.42578125" customWidth="1"/>
    <col min="5898" max="5898" width="8.140625" customWidth="1"/>
    <col min="5899" max="5899" width="7" customWidth="1"/>
    <col min="5901" max="5901" width="9.7109375" customWidth="1"/>
    <col min="5902" max="5902" width="9.28515625" customWidth="1"/>
    <col min="5906" max="5906" width="10.140625" customWidth="1"/>
    <col min="5907" max="5907" width="10.5703125" customWidth="1"/>
    <col min="6143" max="6143" width="6.140625" customWidth="1"/>
    <col min="6144" max="6144" width="20.7109375" customWidth="1"/>
    <col min="6145" max="6145" width="11.140625" customWidth="1"/>
    <col min="6146" max="6146" width="8" customWidth="1"/>
    <col min="6147" max="6147" width="20" customWidth="1"/>
    <col min="6148" max="6148" width="7.42578125" customWidth="1"/>
    <col min="6149" max="6149" width="6.85546875" customWidth="1"/>
    <col min="6150" max="6150" width="8.7109375" customWidth="1"/>
    <col min="6151" max="6151" width="7" customWidth="1"/>
    <col min="6152" max="6152" width="7.42578125" customWidth="1"/>
    <col min="6154" max="6154" width="8.140625" customWidth="1"/>
    <col min="6155" max="6155" width="7" customWidth="1"/>
    <col min="6157" max="6157" width="9.7109375" customWidth="1"/>
    <col min="6158" max="6158" width="9.28515625" customWidth="1"/>
    <col min="6162" max="6162" width="10.140625" customWidth="1"/>
    <col min="6163" max="6163" width="10.5703125" customWidth="1"/>
    <col min="6399" max="6399" width="6.140625" customWidth="1"/>
    <col min="6400" max="6400" width="20.7109375" customWidth="1"/>
    <col min="6401" max="6401" width="11.140625" customWidth="1"/>
    <col min="6402" max="6402" width="8" customWidth="1"/>
    <col min="6403" max="6403" width="20" customWidth="1"/>
    <col min="6404" max="6404" width="7.42578125" customWidth="1"/>
    <col min="6405" max="6405" width="6.85546875" customWidth="1"/>
    <col min="6406" max="6406" width="8.7109375" customWidth="1"/>
    <col min="6407" max="6407" width="7" customWidth="1"/>
    <col min="6408" max="6408" width="7.42578125" customWidth="1"/>
    <col min="6410" max="6410" width="8.140625" customWidth="1"/>
    <col min="6411" max="6411" width="7" customWidth="1"/>
    <col min="6413" max="6413" width="9.7109375" customWidth="1"/>
    <col min="6414" max="6414" width="9.28515625" customWidth="1"/>
    <col min="6418" max="6418" width="10.140625" customWidth="1"/>
    <col min="6419" max="6419" width="10.5703125" customWidth="1"/>
    <col min="6655" max="6655" width="6.140625" customWidth="1"/>
    <col min="6656" max="6656" width="20.7109375" customWidth="1"/>
    <col min="6657" max="6657" width="11.140625" customWidth="1"/>
    <col min="6658" max="6658" width="8" customWidth="1"/>
    <col min="6659" max="6659" width="20" customWidth="1"/>
    <col min="6660" max="6660" width="7.42578125" customWidth="1"/>
    <col min="6661" max="6661" width="6.85546875" customWidth="1"/>
    <col min="6662" max="6662" width="8.7109375" customWidth="1"/>
    <col min="6663" max="6663" width="7" customWidth="1"/>
    <col min="6664" max="6664" width="7.42578125" customWidth="1"/>
    <col min="6666" max="6666" width="8.140625" customWidth="1"/>
    <col min="6667" max="6667" width="7" customWidth="1"/>
    <col min="6669" max="6669" width="9.7109375" customWidth="1"/>
    <col min="6670" max="6670" width="9.28515625" customWidth="1"/>
    <col min="6674" max="6674" width="10.140625" customWidth="1"/>
    <col min="6675" max="6675" width="10.5703125" customWidth="1"/>
    <col min="6911" max="6911" width="6.140625" customWidth="1"/>
    <col min="6912" max="6912" width="20.7109375" customWidth="1"/>
    <col min="6913" max="6913" width="11.140625" customWidth="1"/>
    <col min="6914" max="6914" width="8" customWidth="1"/>
    <col min="6915" max="6915" width="20" customWidth="1"/>
    <col min="6916" max="6916" width="7.42578125" customWidth="1"/>
    <col min="6917" max="6917" width="6.85546875" customWidth="1"/>
    <col min="6918" max="6918" width="8.7109375" customWidth="1"/>
    <col min="6919" max="6919" width="7" customWidth="1"/>
    <col min="6920" max="6920" width="7.42578125" customWidth="1"/>
    <col min="6922" max="6922" width="8.140625" customWidth="1"/>
    <col min="6923" max="6923" width="7" customWidth="1"/>
    <col min="6925" max="6925" width="9.7109375" customWidth="1"/>
    <col min="6926" max="6926" width="9.28515625" customWidth="1"/>
    <col min="6930" max="6930" width="10.140625" customWidth="1"/>
    <col min="6931" max="6931" width="10.5703125" customWidth="1"/>
    <col min="7167" max="7167" width="6.140625" customWidth="1"/>
    <col min="7168" max="7168" width="20.7109375" customWidth="1"/>
    <col min="7169" max="7169" width="11.140625" customWidth="1"/>
    <col min="7170" max="7170" width="8" customWidth="1"/>
    <col min="7171" max="7171" width="20" customWidth="1"/>
    <col min="7172" max="7172" width="7.42578125" customWidth="1"/>
    <col min="7173" max="7173" width="6.85546875" customWidth="1"/>
    <col min="7174" max="7174" width="8.7109375" customWidth="1"/>
    <col min="7175" max="7175" width="7" customWidth="1"/>
    <col min="7176" max="7176" width="7.42578125" customWidth="1"/>
    <col min="7178" max="7178" width="8.140625" customWidth="1"/>
    <col min="7179" max="7179" width="7" customWidth="1"/>
    <col min="7181" max="7181" width="9.7109375" customWidth="1"/>
    <col min="7182" max="7182" width="9.28515625" customWidth="1"/>
    <col min="7186" max="7186" width="10.140625" customWidth="1"/>
    <col min="7187" max="7187" width="10.5703125" customWidth="1"/>
    <col min="7423" max="7423" width="6.140625" customWidth="1"/>
    <col min="7424" max="7424" width="20.7109375" customWidth="1"/>
    <col min="7425" max="7425" width="11.140625" customWidth="1"/>
    <col min="7426" max="7426" width="8" customWidth="1"/>
    <col min="7427" max="7427" width="20" customWidth="1"/>
    <col min="7428" max="7428" width="7.42578125" customWidth="1"/>
    <col min="7429" max="7429" width="6.85546875" customWidth="1"/>
    <col min="7430" max="7430" width="8.7109375" customWidth="1"/>
    <col min="7431" max="7431" width="7" customWidth="1"/>
    <col min="7432" max="7432" width="7.42578125" customWidth="1"/>
    <col min="7434" max="7434" width="8.140625" customWidth="1"/>
    <col min="7435" max="7435" width="7" customWidth="1"/>
    <col min="7437" max="7437" width="9.7109375" customWidth="1"/>
    <col min="7438" max="7438" width="9.28515625" customWidth="1"/>
    <col min="7442" max="7442" width="10.140625" customWidth="1"/>
    <col min="7443" max="7443" width="10.5703125" customWidth="1"/>
    <col min="7679" max="7679" width="6.140625" customWidth="1"/>
    <col min="7680" max="7680" width="20.7109375" customWidth="1"/>
    <col min="7681" max="7681" width="11.140625" customWidth="1"/>
    <col min="7682" max="7682" width="8" customWidth="1"/>
    <col min="7683" max="7683" width="20" customWidth="1"/>
    <col min="7684" max="7684" width="7.42578125" customWidth="1"/>
    <col min="7685" max="7685" width="6.85546875" customWidth="1"/>
    <col min="7686" max="7686" width="8.7109375" customWidth="1"/>
    <col min="7687" max="7687" width="7" customWidth="1"/>
    <col min="7688" max="7688" width="7.42578125" customWidth="1"/>
    <col min="7690" max="7690" width="8.140625" customWidth="1"/>
    <col min="7691" max="7691" width="7" customWidth="1"/>
    <col min="7693" max="7693" width="9.7109375" customWidth="1"/>
    <col min="7694" max="7694" width="9.28515625" customWidth="1"/>
    <col min="7698" max="7698" width="10.140625" customWidth="1"/>
    <col min="7699" max="7699" width="10.5703125" customWidth="1"/>
    <col min="7935" max="7935" width="6.140625" customWidth="1"/>
    <col min="7936" max="7936" width="20.7109375" customWidth="1"/>
    <col min="7937" max="7937" width="11.140625" customWidth="1"/>
    <col min="7938" max="7938" width="8" customWidth="1"/>
    <col min="7939" max="7939" width="20" customWidth="1"/>
    <col min="7940" max="7940" width="7.42578125" customWidth="1"/>
    <col min="7941" max="7941" width="6.85546875" customWidth="1"/>
    <col min="7942" max="7942" width="8.7109375" customWidth="1"/>
    <col min="7943" max="7943" width="7" customWidth="1"/>
    <col min="7944" max="7944" width="7.42578125" customWidth="1"/>
    <col min="7946" max="7946" width="8.140625" customWidth="1"/>
    <col min="7947" max="7947" width="7" customWidth="1"/>
    <col min="7949" max="7949" width="9.7109375" customWidth="1"/>
    <col min="7950" max="7950" width="9.28515625" customWidth="1"/>
    <col min="7954" max="7954" width="10.140625" customWidth="1"/>
    <col min="7955" max="7955" width="10.5703125" customWidth="1"/>
    <col min="8191" max="8191" width="6.140625" customWidth="1"/>
    <col min="8192" max="8192" width="20.7109375" customWidth="1"/>
    <col min="8193" max="8193" width="11.140625" customWidth="1"/>
    <col min="8194" max="8194" width="8" customWidth="1"/>
    <col min="8195" max="8195" width="20" customWidth="1"/>
    <col min="8196" max="8196" width="7.42578125" customWidth="1"/>
    <col min="8197" max="8197" width="6.85546875" customWidth="1"/>
    <col min="8198" max="8198" width="8.7109375" customWidth="1"/>
    <col min="8199" max="8199" width="7" customWidth="1"/>
    <col min="8200" max="8200" width="7.42578125" customWidth="1"/>
    <col min="8202" max="8202" width="8.140625" customWidth="1"/>
    <col min="8203" max="8203" width="7" customWidth="1"/>
    <col min="8205" max="8205" width="9.7109375" customWidth="1"/>
    <col min="8206" max="8206" width="9.28515625" customWidth="1"/>
    <col min="8210" max="8210" width="10.140625" customWidth="1"/>
    <col min="8211" max="8211" width="10.5703125" customWidth="1"/>
    <col min="8447" max="8447" width="6.140625" customWidth="1"/>
    <col min="8448" max="8448" width="20.7109375" customWidth="1"/>
    <col min="8449" max="8449" width="11.140625" customWidth="1"/>
    <col min="8450" max="8450" width="8" customWidth="1"/>
    <col min="8451" max="8451" width="20" customWidth="1"/>
    <col min="8452" max="8452" width="7.42578125" customWidth="1"/>
    <col min="8453" max="8453" width="6.85546875" customWidth="1"/>
    <col min="8454" max="8454" width="8.7109375" customWidth="1"/>
    <col min="8455" max="8455" width="7" customWidth="1"/>
    <col min="8456" max="8456" width="7.42578125" customWidth="1"/>
    <col min="8458" max="8458" width="8.140625" customWidth="1"/>
    <col min="8459" max="8459" width="7" customWidth="1"/>
    <col min="8461" max="8461" width="9.7109375" customWidth="1"/>
    <col min="8462" max="8462" width="9.28515625" customWidth="1"/>
    <col min="8466" max="8466" width="10.140625" customWidth="1"/>
    <col min="8467" max="8467" width="10.5703125" customWidth="1"/>
    <col min="8703" max="8703" width="6.140625" customWidth="1"/>
    <col min="8704" max="8704" width="20.7109375" customWidth="1"/>
    <col min="8705" max="8705" width="11.140625" customWidth="1"/>
    <col min="8706" max="8706" width="8" customWidth="1"/>
    <col min="8707" max="8707" width="20" customWidth="1"/>
    <col min="8708" max="8708" width="7.42578125" customWidth="1"/>
    <col min="8709" max="8709" width="6.85546875" customWidth="1"/>
    <col min="8710" max="8710" width="8.7109375" customWidth="1"/>
    <col min="8711" max="8711" width="7" customWidth="1"/>
    <col min="8712" max="8712" width="7.42578125" customWidth="1"/>
    <col min="8714" max="8714" width="8.140625" customWidth="1"/>
    <col min="8715" max="8715" width="7" customWidth="1"/>
    <col min="8717" max="8717" width="9.7109375" customWidth="1"/>
    <col min="8718" max="8718" width="9.28515625" customWidth="1"/>
    <col min="8722" max="8722" width="10.140625" customWidth="1"/>
    <col min="8723" max="8723" width="10.5703125" customWidth="1"/>
    <col min="8959" max="8959" width="6.140625" customWidth="1"/>
    <col min="8960" max="8960" width="20.7109375" customWidth="1"/>
    <col min="8961" max="8961" width="11.140625" customWidth="1"/>
    <col min="8962" max="8962" width="8" customWidth="1"/>
    <col min="8963" max="8963" width="20" customWidth="1"/>
    <col min="8964" max="8964" width="7.42578125" customWidth="1"/>
    <col min="8965" max="8965" width="6.85546875" customWidth="1"/>
    <col min="8966" max="8966" width="8.7109375" customWidth="1"/>
    <col min="8967" max="8967" width="7" customWidth="1"/>
    <col min="8968" max="8968" width="7.42578125" customWidth="1"/>
    <col min="8970" max="8970" width="8.140625" customWidth="1"/>
    <col min="8971" max="8971" width="7" customWidth="1"/>
    <col min="8973" max="8973" width="9.7109375" customWidth="1"/>
    <col min="8974" max="8974" width="9.28515625" customWidth="1"/>
    <col min="8978" max="8978" width="10.140625" customWidth="1"/>
    <col min="8979" max="8979" width="10.5703125" customWidth="1"/>
    <col min="9215" max="9215" width="6.140625" customWidth="1"/>
    <col min="9216" max="9216" width="20.7109375" customWidth="1"/>
    <col min="9217" max="9217" width="11.140625" customWidth="1"/>
    <col min="9218" max="9218" width="8" customWidth="1"/>
    <col min="9219" max="9219" width="20" customWidth="1"/>
    <col min="9220" max="9220" width="7.42578125" customWidth="1"/>
    <col min="9221" max="9221" width="6.85546875" customWidth="1"/>
    <col min="9222" max="9222" width="8.7109375" customWidth="1"/>
    <col min="9223" max="9223" width="7" customWidth="1"/>
    <col min="9224" max="9224" width="7.42578125" customWidth="1"/>
    <col min="9226" max="9226" width="8.140625" customWidth="1"/>
    <col min="9227" max="9227" width="7" customWidth="1"/>
    <col min="9229" max="9229" width="9.7109375" customWidth="1"/>
    <col min="9230" max="9230" width="9.28515625" customWidth="1"/>
    <col min="9234" max="9234" width="10.140625" customWidth="1"/>
    <col min="9235" max="9235" width="10.5703125" customWidth="1"/>
    <col min="9471" max="9471" width="6.140625" customWidth="1"/>
    <col min="9472" max="9472" width="20.7109375" customWidth="1"/>
    <col min="9473" max="9473" width="11.140625" customWidth="1"/>
    <col min="9474" max="9474" width="8" customWidth="1"/>
    <col min="9475" max="9475" width="20" customWidth="1"/>
    <col min="9476" max="9476" width="7.42578125" customWidth="1"/>
    <col min="9477" max="9477" width="6.85546875" customWidth="1"/>
    <col min="9478" max="9478" width="8.7109375" customWidth="1"/>
    <col min="9479" max="9479" width="7" customWidth="1"/>
    <col min="9480" max="9480" width="7.42578125" customWidth="1"/>
    <col min="9482" max="9482" width="8.140625" customWidth="1"/>
    <col min="9483" max="9483" width="7" customWidth="1"/>
    <col min="9485" max="9485" width="9.7109375" customWidth="1"/>
    <col min="9486" max="9486" width="9.28515625" customWidth="1"/>
    <col min="9490" max="9490" width="10.140625" customWidth="1"/>
    <col min="9491" max="9491" width="10.5703125" customWidth="1"/>
    <col min="9727" max="9727" width="6.140625" customWidth="1"/>
    <col min="9728" max="9728" width="20.7109375" customWidth="1"/>
    <col min="9729" max="9729" width="11.140625" customWidth="1"/>
    <col min="9730" max="9730" width="8" customWidth="1"/>
    <col min="9731" max="9731" width="20" customWidth="1"/>
    <col min="9732" max="9732" width="7.42578125" customWidth="1"/>
    <col min="9733" max="9733" width="6.85546875" customWidth="1"/>
    <col min="9734" max="9734" width="8.7109375" customWidth="1"/>
    <col min="9735" max="9735" width="7" customWidth="1"/>
    <col min="9736" max="9736" width="7.42578125" customWidth="1"/>
    <col min="9738" max="9738" width="8.140625" customWidth="1"/>
    <col min="9739" max="9739" width="7" customWidth="1"/>
    <col min="9741" max="9741" width="9.7109375" customWidth="1"/>
    <col min="9742" max="9742" width="9.28515625" customWidth="1"/>
    <col min="9746" max="9746" width="10.140625" customWidth="1"/>
    <col min="9747" max="9747" width="10.5703125" customWidth="1"/>
    <col min="9983" max="9983" width="6.140625" customWidth="1"/>
    <col min="9984" max="9984" width="20.7109375" customWidth="1"/>
    <col min="9985" max="9985" width="11.140625" customWidth="1"/>
    <col min="9986" max="9986" width="8" customWidth="1"/>
    <col min="9987" max="9987" width="20" customWidth="1"/>
    <col min="9988" max="9988" width="7.42578125" customWidth="1"/>
    <col min="9989" max="9989" width="6.85546875" customWidth="1"/>
    <col min="9990" max="9990" width="8.7109375" customWidth="1"/>
    <col min="9991" max="9991" width="7" customWidth="1"/>
    <col min="9992" max="9992" width="7.42578125" customWidth="1"/>
    <col min="9994" max="9994" width="8.140625" customWidth="1"/>
    <col min="9995" max="9995" width="7" customWidth="1"/>
    <col min="9997" max="9997" width="9.7109375" customWidth="1"/>
    <col min="9998" max="9998" width="9.28515625" customWidth="1"/>
    <col min="10002" max="10002" width="10.140625" customWidth="1"/>
    <col min="10003" max="10003" width="10.5703125" customWidth="1"/>
    <col min="10239" max="10239" width="6.140625" customWidth="1"/>
    <col min="10240" max="10240" width="20.7109375" customWidth="1"/>
    <col min="10241" max="10241" width="11.140625" customWidth="1"/>
    <col min="10242" max="10242" width="8" customWidth="1"/>
    <col min="10243" max="10243" width="20" customWidth="1"/>
    <col min="10244" max="10244" width="7.42578125" customWidth="1"/>
    <col min="10245" max="10245" width="6.85546875" customWidth="1"/>
    <col min="10246" max="10246" width="8.7109375" customWidth="1"/>
    <col min="10247" max="10247" width="7" customWidth="1"/>
    <col min="10248" max="10248" width="7.42578125" customWidth="1"/>
    <col min="10250" max="10250" width="8.140625" customWidth="1"/>
    <col min="10251" max="10251" width="7" customWidth="1"/>
    <col min="10253" max="10253" width="9.7109375" customWidth="1"/>
    <col min="10254" max="10254" width="9.28515625" customWidth="1"/>
    <col min="10258" max="10258" width="10.140625" customWidth="1"/>
    <col min="10259" max="10259" width="10.5703125" customWidth="1"/>
    <col min="10495" max="10495" width="6.140625" customWidth="1"/>
    <col min="10496" max="10496" width="20.7109375" customWidth="1"/>
    <col min="10497" max="10497" width="11.140625" customWidth="1"/>
    <col min="10498" max="10498" width="8" customWidth="1"/>
    <col min="10499" max="10499" width="20" customWidth="1"/>
    <col min="10500" max="10500" width="7.42578125" customWidth="1"/>
    <col min="10501" max="10501" width="6.85546875" customWidth="1"/>
    <col min="10502" max="10502" width="8.7109375" customWidth="1"/>
    <col min="10503" max="10503" width="7" customWidth="1"/>
    <col min="10504" max="10504" width="7.42578125" customWidth="1"/>
    <col min="10506" max="10506" width="8.140625" customWidth="1"/>
    <col min="10507" max="10507" width="7" customWidth="1"/>
    <col min="10509" max="10509" width="9.7109375" customWidth="1"/>
    <col min="10510" max="10510" width="9.28515625" customWidth="1"/>
    <col min="10514" max="10514" width="10.140625" customWidth="1"/>
    <col min="10515" max="10515" width="10.5703125" customWidth="1"/>
    <col min="10751" max="10751" width="6.140625" customWidth="1"/>
    <col min="10752" max="10752" width="20.7109375" customWidth="1"/>
    <col min="10753" max="10753" width="11.140625" customWidth="1"/>
    <col min="10754" max="10754" width="8" customWidth="1"/>
    <col min="10755" max="10755" width="20" customWidth="1"/>
    <col min="10756" max="10756" width="7.42578125" customWidth="1"/>
    <col min="10757" max="10757" width="6.85546875" customWidth="1"/>
    <col min="10758" max="10758" width="8.7109375" customWidth="1"/>
    <col min="10759" max="10759" width="7" customWidth="1"/>
    <col min="10760" max="10760" width="7.42578125" customWidth="1"/>
    <col min="10762" max="10762" width="8.140625" customWidth="1"/>
    <col min="10763" max="10763" width="7" customWidth="1"/>
    <col min="10765" max="10765" width="9.7109375" customWidth="1"/>
    <col min="10766" max="10766" width="9.28515625" customWidth="1"/>
    <col min="10770" max="10770" width="10.140625" customWidth="1"/>
    <col min="10771" max="10771" width="10.5703125" customWidth="1"/>
    <col min="11007" max="11007" width="6.140625" customWidth="1"/>
    <col min="11008" max="11008" width="20.7109375" customWidth="1"/>
    <col min="11009" max="11009" width="11.140625" customWidth="1"/>
    <col min="11010" max="11010" width="8" customWidth="1"/>
    <col min="11011" max="11011" width="20" customWidth="1"/>
    <col min="11012" max="11012" width="7.42578125" customWidth="1"/>
    <col min="11013" max="11013" width="6.85546875" customWidth="1"/>
    <col min="11014" max="11014" width="8.7109375" customWidth="1"/>
    <col min="11015" max="11015" width="7" customWidth="1"/>
    <col min="11016" max="11016" width="7.42578125" customWidth="1"/>
    <col min="11018" max="11018" width="8.140625" customWidth="1"/>
    <col min="11019" max="11019" width="7" customWidth="1"/>
    <col min="11021" max="11021" width="9.7109375" customWidth="1"/>
    <col min="11022" max="11022" width="9.28515625" customWidth="1"/>
    <col min="11026" max="11026" width="10.140625" customWidth="1"/>
    <col min="11027" max="11027" width="10.5703125" customWidth="1"/>
    <col min="11263" max="11263" width="6.140625" customWidth="1"/>
    <col min="11264" max="11264" width="20.7109375" customWidth="1"/>
    <col min="11265" max="11265" width="11.140625" customWidth="1"/>
    <col min="11266" max="11266" width="8" customWidth="1"/>
    <col min="11267" max="11267" width="20" customWidth="1"/>
    <col min="11268" max="11268" width="7.42578125" customWidth="1"/>
    <col min="11269" max="11269" width="6.85546875" customWidth="1"/>
    <col min="11270" max="11270" width="8.7109375" customWidth="1"/>
    <col min="11271" max="11271" width="7" customWidth="1"/>
    <col min="11272" max="11272" width="7.42578125" customWidth="1"/>
    <col min="11274" max="11274" width="8.140625" customWidth="1"/>
    <col min="11275" max="11275" width="7" customWidth="1"/>
    <col min="11277" max="11277" width="9.7109375" customWidth="1"/>
    <col min="11278" max="11278" width="9.28515625" customWidth="1"/>
    <col min="11282" max="11282" width="10.140625" customWidth="1"/>
    <col min="11283" max="11283" width="10.5703125" customWidth="1"/>
    <col min="11519" max="11519" width="6.140625" customWidth="1"/>
    <col min="11520" max="11520" width="20.7109375" customWidth="1"/>
    <col min="11521" max="11521" width="11.140625" customWidth="1"/>
    <col min="11522" max="11522" width="8" customWidth="1"/>
    <col min="11523" max="11523" width="20" customWidth="1"/>
    <col min="11524" max="11524" width="7.42578125" customWidth="1"/>
    <col min="11525" max="11525" width="6.85546875" customWidth="1"/>
    <col min="11526" max="11526" width="8.7109375" customWidth="1"/>
    <col min="11527" max="11527" width="7" customWidth="1"/>
    <col min="11528" max="11528" width="7.42578125" customWidth="1"/>
    <col min="11530" max="11530" width="8.140625" customWidth="1"/>
    <col min="11531" max="11531" width="7" customWidth="1"/>
    <col min="11533" max="11533" width="9.7109375" customWidth="1"/>
    <col min="11534" max="11534" width="9.28515625" customWidth="1"/>
    <col min="11538" max="11538" width="10.140625" customWidth="1"/>
    <col min="11539" max="11539" width="10.5703125" customWidth="1"/>
    <col min="11775" max="11775" width="6.140625" customWidth="1"/>
    <col min="11776" max="11776" width="20.7109375" customWidth="1"/>
    <col min="11777" max="11777" width="11.140625" customWidth="1"/>
    <col min="11778" max="11778" width="8" customWidth="1"/>
    <col min="11779" max="11779" width="20" customWidth="1"/>
    <col min="11780" max="11780" width="7.42578125" customWidth="1"/>
    <col min="11781" max="11781" width="6.85546875" customWidth="1"/>
    <col min="11782" max="11782" width="8.7109375" customWidth="1"/>
    <col min="11783" max="11783" width="7" customWidth="1"/>
    <col min="11784" max="11784" width="7.42578125" customWidth="1"/>
    <col min="11786" max="11786" width="8.140625" customWidth="1"/>
    <col min="11787" max="11787" width="7" customWidth="1"/>
    <col min="11789" max="11789" width="9.7109375" customWidth="1"/>
    <col min="11790" max="11790" width="9.28515625" customWidth="1"/>
    <col min="11794" max="11794" width="10.140625" customWidth="1"/>
    <col min="11795" max="11795" width="10.5703125" customWidth="1"/>
    <col min="12031" max="12031" width="6.140625" customWidth="1"/>
    <col min="12032" max="12032" width="20.7109375" customWidth="1"/>
    <col min="12033" max="12033" width="11.140625" customWidth="1"/>
    <col min="12034" max="12034" width="8" customWidth="1"/>
    <col min="12035" max="12035" width="20" customWidth="1"/>
    <col min="12036" max="12036" width="7.42578125" customWidth="1"/>
    <col min="12037" max="12037" width="6.85546875" customWidth="1"/>
    <col min="12038" max="12038" width="8.7109375" customWidth="1"/>
    <col min="12039" max="12039" width="7" customWidth="1"/>
    <col min="12040" max="12040" width="7.42578125" customWidth="1"/>
    <col min="12042" max="12042" width="8.140625" customWidth="1"/>
    <col min="12043" max="12043" width="7" customWidth="1"/>
    <col min="12045" max="12045" width="9.7109375" customWidth="1"/>
    <col min="12046" max="12046" width="9.28515625" customWidth="1"/>
    <col min="12050" max="12050" width="10.140625" customWidth="1"/>
    <col min="12051" max="12051" width="10.5703125" customWidth="1"/>
    <col min="12287" max="12287" width="6.140625" customWidth="1"/>
    <col min="12288" max="12288" width="20.7109375" customWidth="1"/>
    <col min="12289" max="12289" width="11.140625" customWidth="1"/>
    <col min="12290" max="12290" width="8" customWidth="1"/>
    <col min="12291" max="12291" width="20" customWidth="1"/>
    <col min="12292" max="12292" width="7.42578125" customWidth="1"/>
    <col min="12293" max="12293" width="6.85546875" customWidth="1"/>
    <col min="12294" max="12294" width="8.7109375" customWidth="1"/>
    <col min="12295" max="12295" width="7" customWidth="1"/>
    <col min="12296" max="12296" width="7.42578125" customWidth="1"/>
    <col min="12298" max="12298" width="8.140625" customWidth="1"/>
    <col min="12299" max="12299" width="7" customWidth="1"/>
    <col min="12301" max="12301" width="9.7109375" customWidth="1"/>
    <col min="12302" max="12302" width="9.28515625" customWidth="1"/>
    <col min="12306" max="12306" width="10.140625" customWidth="1"/>
    <col min="12307" max="12307" width="10.5703125" customWidth="1"/>
    <col min="12543" max="12543" width="6.140625" customWidth="1"/>
    <col min="12544" max="12544" width="20.7109375" customWidth="1"/>
    <col min="12545" max="12545" width="11.140625" customWidth="1"/>
    <col min="12546" max="12546" width="8" customWidth="1"/>
    <col min="12547" max="12547" width="20" customWidth="1"/>
    <col min="12548" max="12548" width="7.42578125" customWidth="1"/>
    <col min="12549" max="12549" width="6.85546875" customWidth="1"/>
    <col min="12550" max="12550" width="8.7109375" customWidth="1"/>
    <col min="12551" max="12551" width="7" customWidth="1"/>
    <col min="12552" max="12552" width="7.42578125" customWidth="1"/>
    <col min="12554" max="12554" width="8.140625" customWidth="1"/>
    <col min="12555" max="12555" width="7" customWidth="1"/>
    <col min="12557" max="12557" width="9.7109375" customWidth="1"/>
    <col min="12558" max="12558" width="9.28515625" customWidth="1"/>
    <col min="12562" max="12562" width="10.140625" customWidth="1"/>
    <col min="12563" max="12563" width="10.5703125" customWidth="1"/>
    <col min="12799" max="12799" width="6.140625" customWidth="1"/>
    <col min="12800" max="12800" width="20.7109375" customWidth="1"/>
    <col min="12801" max="12801" width="11.140625" customWidth="1"/>
    <col min="12802" max="12802" width="8" customWidth="1"/>
    <col min="12803" max="12803" width="20" customWidth="1"/>
    <col min="12804" max="12804" width="7.42578125" customWidth="1"/>
    <col min="12805" max="12805" width="6.85546875" customWidth="1"/>
    <col min="12806" max="12806" width="8.7109375" customWidth="1"/>
    <col min="12807" max="12807" width="7" customWidth="1"/>
    <col min="12808" max="12808" width="7.42578125" customWidth="1"/>
    <col min="12810" max="12810" width="8.140625" customWidth="1"/>
    <col min="12811" max="12811" width="7" customWidth="1"/>
    <col min="12813" max="12813" width="9.7109375" customWidth="1"/>
    <col min="12814" max="12814" width="9.28515625" customWidth="1"/>
    <col min="12818" max="12818" width="10.140625" customWidth="1"/>
    <col min="12819" max="12819" width="10.5703125" customWidth="1"/>
    <col min="13055" max="13055" width="6.140625" customWidth="1"/>
    <col min="13056" max="13056" width="20.7109375" customWidth="1"/>
    <col min="13057" max="13057" width="11.140625" customWidth="1"/>
    <col min="13058" max="13058" width="8" customWidth="1"/>
    <col min="13059" max="13059" width="20" customWidth="1"/>
    <col min="13060" max="13060" width="7.42578125" customWidth="1"/>
    <col min="13061" max="13061" width="6.85546875" customWidth="1"/>
    <col min="13062" max="13062" width="8.7109375" customWidth="1"/>
    <col min="13063" max="13063" width="7" customWidth="1"/>
    <col min="13064" max="13064" width="7.42578125" customWidth="1"/>
    <col min="13066" max="13066" width="8.140625" customWidth="1"/>
    <col min="13067" max="13067" width="7" customWidth="1"/>
    <col min="13069" max="13069" width="9.7109375" customWidth="1"/>
    <col min="13070" max="13070" width="9.28515625" customWidth="1"/>
    <col min="13074" max="13074" width="10.140625" customWidth="1"/>
    <col min="13075" max="13075" width="10.5703125" customWidth="1"/>
    <col min="13311" max="13311" width="6.140625" customWidth="1"/>
    <col min="13312" max="13312" width="20.7109375" customWidth="1"/>
    <col min="13313" max="13313" width="11.140625" customWidth="1"/>
    <col min="13314" max="13314" width="8" customWidth="1"/>
    <col min="13315" max="13315" width="20" customWidth="1"/>
    <col min="13316" max="13316" width="7.42578125" customWidth="1"/>
    <col min="13317" max="13317" width="6.85546875" customWidth="1"/>
    <col min="13318" max="13318" width="8.7109375" customWidth="1"/>
    <col min="13319" max="13319" width="7" customWidth="1"/>
    <col min="13320" max="13320" width="7.42578125" customWidth="1"/>
    <col min="13322" max="13322" width="8.140625" customWidth="1"/>
    <col min="13323" max="13323" width="7" customWidth="1"/>
    <col min="13325" max="13325" width="9.7109375" customWidth="1"/>
    <col min="13326" max="13326" width="9.28515625" customWidth="1"/>
    <col min="13330" max="13330" width="10.140625" customWidth="1"/>
    <col min="13331" max="13331" width="10.5703125" customWidth="1"/>
    <col min="13567" max="13567" width="6.140625" customWidth="1"/>
    <col min="13568" max="13568" width="20.7109375" customWidth="1"/>
    <col min="13569" max="13569" width="11.140625" customWidth="1"/>
    <col min="13570" max="13570" width="8" customWidth="1"/>
    <col min="13571" max="13571" width="20" customWidth="1"/>
    <col min="13572" max="13572" width="7.42578125" customWidth="1"/>
    <col min="13573" max="13573" width="6.85546875" customWidth="1"/>
    <col min="13574" max="13574" width="8.7109375" customWidth="1"/>
    <col min="13575" max="13575" width="7" customWidth="1"/>
    <col min="13576" max="13576" width="7.42578125" customWidth="1"/>
    <col min="13578" max="13578" width="8.140625" customWidth="1"/>
    <col min="13579" max="13579" width="7" customWidth="1"/>
    <col min="13581" max="13581" width="9.7109375" customWidth="1"/>
    <col min="13582" max="13582" width="9.28515625" customWidth="1"/>
    <col min="13586" max="13586" width="10.140625" customWidth="1"/>
    <col min="13587" max="13587" width="10.5703125" customWidth="1"/>
    <col min="13823" max="13823" width="6.140625" customWidth="1"/>
    <col min="13824" max="13824" width="20.7109375" customWidth="1"/>
    <col min="13825" max="13825" width="11.140625" customWidth="1"/>
    <col min="13826" max="13826" width="8" customWidth="1"/>
    <col min="13827" max="13827" width="20" customWidth="1"/>
    <col min="13828" max="13828" width="7.42578125" customWidth="1"/>
    <col min="13829" max="13829" width="6.85546875" customWidth="1"/>
    <col min="13830" max="13830" width="8.7109375" customWidth="1"/>
    <col min="13831" max="13831" width="7" customWidth="1"/>
    <col min="13832" max="13832" width="7.42578125" customWidth="1"/>
    <col min="13834" max="13834" width="8.140625" customWidth="1"/>
    <col min="13835" max="13835" width="7" customWidth="1"/>
    <col min="13837" max="13837" width="9.7109375" customWidth="1"/>
    <col min="13838" max="13838" width="9.28515625" customWidth="1"/>
    <col min="13842" max="13842" width="10.140625" customWidth="1"/>
    <col min="13843" max="13843" width="10.5703125" customWidth="1"/>
    <col min="14079" max="14079" width="6.140625" customWidth="1"/>
    <col min="14080" max="14080" width="20.7109375" customWidth="1"/>
    <col min="14081" max="14081" width="11.140625" customWidth="1"/>
    <col min="14082" max="14082" width="8" customWidth="1"/>
    <col min="14083" max="14083" width="20" customWidth="1"/>
    <col min="14084" max="14084" width="7.42578125" customWidth="1"/>
    <col min="14085" max="14085" width="6.85546875" customWidth="1"/>
    <col min="14086" max="14086" width="8.7109375" customWidth="1"/>
    <col min="14087" max="14087" width="7" customWidth="1"/>
    <col min="14088" max="14088" width="7.42578125" customWidth="1"/>
    <col min="14090" max="14090" width="8.140625" customWidth="1"/>
    <col min="14091" max="14091" width="7" customWidth="1"/>
    <col min="14093" max="14093" width="9.7109375" customWidth="1"/>
    <col min="14094" max="14094" width="9.28515625" customWidth="1"/>
    <col min="14098" max="14098" width="10.140625" customWidth="1"/>
    <col min="14099" max="14099" width="10.5703125" customWidth="1"/>
    <col min="14335" max="14335" width="6.140625" customWidth="1"/>
    <col min="14336" max="14336" width="20.7109375" customWidth="1"/>
    <col min="14337" max="14337" width="11.140625" customWidth="1"/>
    <col min="14338" max="14338" width="8" customWidth="1"/>
    <col min="14339" max="14339" width="20" customWidth="1"/>
    <col min="14340" max="14340" width="7.42578125" customWidth="1"/>
    <col min="14341" max="14341" width="6.85546875" customWidth="1"/>
    <col min="14342" max="14342" width="8.7109375" customWidth="1"/>
    <col min="14343" max="14343" width="7" customWidth="1"/>
    <col min="14344" max="14344" width="7.42578125" customWidth="1"/>
    <col min="14346" max="14346" width="8.140625" customWidth="1"/>
    <col min="14347" max="14347" width="7" customWidth="1"/>
    <col min="14349" max="14349" width="9.7109375" customWidth="1"/>
    <col min="14350" max="14350" width="9.28515625" customWidth="1"/>
    <col min="14354" max="14354" width="10.140625" customWidth="1"/>
    <col min="14355" max="14355" width="10.5703125" customWidth="1"/>
    <col min="14591" max="14591" width="6.140625" customWidth="1"/>
    <col min="14592" max="14592" width="20.7109375" customWidth="1"/>
    <col min="14593" max="14593" width="11.140625" customWidth="1"/>
    <col min="14594" max="14594" width="8" customWidth="1"/>
    <col min="14595" max="14595" width="20" customWidth="1"/>
    <col min="14596" max="14596" width="7.42578125" customWidth="1"/>
    <col min="14597" max="14597" width="6.85546875" customWidth="1"/>
    <col min="14598" max="14598" width="8.7109375" customWidth="1"/>
    <col min="14599" max="14599" width="7" customWidth="1"/>
    <col min="14600" max="14600" width="7.42578125" customWidth="1"/>
    <col min="14602" max="14602" width="8.140625" customWidth="1"/>
    <col min="14603" max="14603" width="7" customWidth="1"/>
    <col min="14605" max="14605" width="9.7109375" customWidth="1"/>
    <col min="14606" max="14606" width="9.28515625" customWidth="1"/>
    <col min="14610" max="14610" width="10.140625" customWidth="1"/>
    <col min="14611" max="14611" width="10.5703125" customWidth="1"/>
    <col min="14847" max="14847" width="6.140625" customWidth="1"/>
    <col min="14848" max="14848" width="20.7109375" customWidth="1"/>
    <col min="14849" max="14849" width="11.140625" customWidth="1"/>
    <col min="14850" max="14850" width="8" customWidth="1"/>
    <col min="14851" max="14851" width="20" customWidth="1"/>
    <col min="14852" max="14852" width="7.42578125" customWidth="1"/>
    <col min="14853" max="14853" width="6.85546875" customWidth="1"/>
    <col min="14854" max="14854" width="8.7109375" customWidth="1"/>
    <col min="14855" max="14855" width="7" customWidth="1"/>
    <col min="14856" max="14856" width="7.42578125" customWidth="1"/>
    <col min="14858" max="14858" width="8.140625" customWidth="1"/>
    <col min="14859" max="14859" width="7" customWidth="1"/>
    <col min="14861" max="14861" width="9.7109375" customWidth="1"/>
    <col min="14862" max="14862" width="9.28515625" customWidth="1"/>
    <col min="14866" max="14866" width="10.140625" customWidth="1"/>
    <col min="14867" max="14867" width="10.5703125" customWidth="1"/>
    <col min="15103" max="15103" width="6.140625" customWidth="1"/>
    <col min="15104" max="15104" width="20.7109375" customWidth="1"/>
    <col min="15105" max="15105" width="11.140625" customWidth="1"/>
    <col min="15106" max="15106" width="8" customWidth="1"/>
    <col min="15107" max="15107" width="20" customWidth="1"/>
    <col min="15108" max="15108" width="7.42578125" customWidth="1"/>
    <col min="15109" max="15109" width="6.85546875" customWidth="1"/>
    <col min="15110" max="15110" width="8.7109375" customWidth="1"/>
    <col min="15111" max="15111" width="7" customWidth="1"/>
    <col min="15112" max="15112" width="7.42578125" customWidth="1"/>
    <col min="15114" max="15114" width="8.140625" customWidth="1"/>
    <col min="15115" max="15115" width="7" customWidth="1"/>
    <col min="15117" max="15117" width="9.7109375" customWidth="1"/>
    <col min="15118" max="15118" width="9.28515625" customWidth="1"/>
    <col min="15122" max="15122" width="10.140625" customWidth="1"/>
    <col min="15123" max="15123" width="10.5703125" customWidth="1"/>
    <col min="15359" max="15359" width="6.140625" customWidth="1"/>
    <col min="15360" max="15360" width="20.7109375" customWidth="1"/>
    <col min="15361" max="15361" width="11.140625" customWidth="1"/>
    <col min="15362" max="15362" width="8" customWidth="1"/>
    <col min="15363" max="15363" width="20" customWidth="1"/>
    <col min="15364" max="15364" width="7.42578125" customWidth="1"/>
    <col min="15365" max="15365" width="6.85546875" customWidth="1"/>
    <col min="15366" max="15366" width="8.7109375" customWidth="1"/>
    <col min="15367" max="15367" width="7" customWidth="1"/>
    <col min="15368" max="15368" width="7.42578125" customWidth="1"/>
    <col min="15370" max="15370" width="8.140625" customWidth="1"/>
    <col min="15371" max="15371" width="7" customWidth="1"/>
    <col min="15373" max="15373" width="9.7109375" customWidth="1"/>
    <col min="15374" max="15374" width="9.28515625" customWidth="1"/>
    <col min="15378" max="15378" width="10.140625" customWidth="1"/>
    <col min="15379" max="15379" width="10.5703125" customWidth="1"/>
    <col min="15615" max="15615" width="6.140625" customWidth="1"/>
    <col min="15616" max="15616" width="20.7109375" customWidth="1"/>
    <col min="15617" max="15617" width="11.140625" customWidth="1"/>
    <col min="15618" max="15618" width="8" customWidth="1"/>
    <col min="15619" max="15619" width="20" customWidth="1"/>
    <col min="15620" max="15620" width="7.42578125" customWidth="1"/>
    <col min="15621" max="15621" width="6.85546875" customWidth="1"/>
    <col min="15622" max="15622" width="8.7109375" customWidth="1"/>
    <col min="15623" max="15623" width="7" customWidth="1"/>
    <col min="15624" max="15624" width="7.42578125" customWidth="1"/>
    <col min="15626" max="15626" width="8.140625" customWidth="1"/>
    <col min="15627" max="15627" width="7" customWidth="1"/>
    <col min="15629" max="15629" width="9.7109375" customWidth="1"/>
    <col min="15630" max="15630" width="9.28515625" customWidth="1"/>
    <col min="15634" max="15634" width="10.140625" customWidth="1"/>
    <col min="15635" max="15635" width="10.5703125" customWidth="1"/>
    <col min="15871" max="15871" width="6.140625" customWidth="1"/>
    <col min="15872" max="15872" width="20.7109375" customWidth="1"/>
    <col min="15873" max="15873" width="11.140625" customWidth="1"/>
    <col min="15874" max="15874" width="8" customWidth="1"/>
    <col min="15875" max="15875" width="20" customWidth="1"/>
    <col min="15876" max="15876" width="7.42578125" customWidth="1"/>
    <col min="15877" max="15877" width="6.85546875" customWidth="1"/>
    <col min="15878" max="15878" width="8.7109375" customWidth="1"/>
    <col min="15879" max="15879" width="7" customWidth="1"/>
    <col min="15880" max="15880" width="7.42578125" customWidth="1"/>
    <col min="15882" max="15882" width="8.140625" customWidth="1"/>
    <col min="15883" max="15883" width="7" customWidth="1"/>
    <col min="15885" max="15885" width="9.7109375" customWidth="1"/>
    <col min="15886" max="15886" width="9.28515625" customWidth="1"/>
    <col min="15890" max="15890" width="10.140625" customWidth="1"/>
    <col min="15891" max="15891" width="10.5703125" customWidth="1"/>
    <col min="16127" max="16127" width="6.140625" customWidth="1"/>
    <col min="16128" max="16128" width="20.7109375" customWidth="1"/>
    <col min="16129" max="16129" width="11.140625" customWidth="1"/>
    <col min="16130" max="16130" width="8" customWidth="1"/>
    <col min="16131" max="16131" width="20" customWidth="1"/>
    <col min="16132" max="16132" width="7.42578125" customWidth="1"/>
    <col min="16133" max="16133" width="6.85546875" customWidth="1"/>
    <col min="16134" max="16134" width="8.7109375" customWidth="1"/>
    <col min="16135" max="16135" width="7" customWidth="1"/>
    <col min="16136" max="16136" width="7.42578125" customWidth="1"/>
    <col min="16138" max="16138" width="8.140625" customWidth="1"/>
    <col min="16139" max="16139" width="7" customWidth="1"/>
    <col min="16141" max="16141" width="9.7109375" customWidth="1"/>
    <col min="16142" max="16142" width="9.28515625" customWidth="1"/>
    <col min="16146" max="16146" width="10.140625" customWidth="1"/>
    <col min="16147" max="16147" width="10.5703125" customWidth="1"/>
  </cols>
  <sheetData>
    <row r="1" spans="1:19" ht="20.25" x14ac:dyDescent="0.3">
      <c r="F1" t="s">
        <v>0</v>
      </c>
      <c r="H1" s="1" t="s">
        <v>1</v>
      </c>
    </row>
    <row r="2" spans="1:19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3"/>
      <c r="Q2" s="3"/>
      <c r="R2" s="3"/>
      <c r="S2" s="3"/>
    </row>
    <row r="3" spans="1:19" x14ac:dyDescent="0.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7" t="s">
        <v>9</v>
      </c>
      <c r="I3" s="7"/>
      <c r="J3" s="7"/>
      <c r="K3" s="5"/>
      <c r="L3" s="7" t="s">
        <v>10</v>
      </c>
      <c r="M3" s="7"/>
      <c r="N3" s="7"/>
      <c r="O3" s="7" t="s">
        <v>11</v>
      </c>
      <c r="P3" s="7"/>
      <c r="Q3" s="7"/>
      <c r="R3" s="7"/>
      <c r="S3" s="3"/>
    </row>
    <row r="4" spans="1:19" ht="25.5" x14ac:dyDescent="0.2">
      <c r="A4" s="8"/>
      <c r="B4" s="8"/>
      <c r="C4" s="8"/>
      <c r="D4" s="8"/>
      <c r="E4" s="8"/>
      <c r="F4" s="9"/>
      <c r="G4" s="9"/>
      <c r="H4" s="10" t="s">
        <v>12</v>
      </c>
      <c r="I4" s="11" t="s">
        <v>13</v>
      </c>
      <c r="J4" s="10" t="s">
        <v>14</v>
      </c>
      <c r="K4" s="12"/>
      <c r="L4" s="10" t="s">
        <v>12</v>
      </c>
      <c r="M4" s="10" t="s">
        <v>15</v>
      </c>
      <c r="N4" s="10" t="s">
        <v>14</v>
      </c>
      <c r="O4" s="11" t="s">
        <v>16</v>
      </c>
      <c r="P4" s="10" t="s">
        <v>12</v>
      </c>
      <c r="Q4" s="10" t="s">
        <v>15</v>
      </c>
      <c r="R4" s="10" t="s">
        <v>14</v>
      </c>
      <c r="S4" s="3"/>
    </row>
    <row r="5" spans="1:19" ht="15.75" x14ac:dyDescent="0.2">
      <c r="A5" s="13"/>
      <c r="B5" s="14"/>
      <c r="C5" s="13"/>
      <c r="D5" s="14"/>
      <c r="E5" s="15" t="s">
        <v>17</v>
      </c>
      <c r="F5" s="13"/>
      <c r="G5" s="13"/>
      <c r="H5" s="16">
        <f>F5*G5</f>
        <v>0</v>
      </c>
      <c r="I5" s="16"/>
      <c r="J5" s="16">
        <f>H5*I5</f>
        <v>0</v>
      </c>
      <c r="K5" s="16"/>
      <c r="L5" s="16"/>
      <c r="M5" s="16"/>
      <c r="N5" s="16">
        <f>L5*M5</f>
        <v>0</v>
      </c>
      <c r="O5" s="17"/>
      <c r="P5" s="16"/>
      <c r="Q5" s="16"/>
      <c r="R5" s="16">
        <f>P5*Q5</f>
        <v>0</v>
      </c>
      <c r="S5" s="18"/>
    </row>
    <row r="6" spans="1:19" ht="15" x14ac:dyDescent="0.2">
      <c r="A6" s="13"/>
      <c r="B6" s="14"/>
      <c r="C6" s="13"/>
      <c r="D6" s="13"/>
      <c r="E6" s="19" t="s">
        <v>18</v>
      </c>
      <c r="F6" s="13"/>
      <c r="G6" s="13"/>
      <c r="H6" s="16">
        <f>F6*G6</f>
        <v>0</v>
      </c>
      <c r="I6" s="16"/>
      <c r="J6" s="16">
        <f>H6*I6</f>
        <v>0</v>
      </c>
      <c r="K6" s="16"/>
      <c r="L6" s="16"/>
      <c r="M6" s="16"/>
      <c r="N6" s="16">
        <f>L6*M6</f>
        <v>0</v>
      </c>
      <c r="O6" s="17"/>
      <c r="P6" s="16"/>
      <c r="Q6" s="16"/>
      <c r="R6" s="16">
        <f t="shared" ref="R6:R8" si="0">P6*Q6</f>
        <v>0</v>
      </c>
      <c r="S6" s="18"/>
    </row>
    <row r="7" spans="1:19" ht="15" x14ac:dyDescent="0.2">
      <c r="A7" s="13"/>
      <c r="B7" s="14"/>
      <c r="C7" s="20"/>
      <c r="D7" s="13"/>
      <c r="E7" s="21"/>
      <c r="F7" s="13"/>
      <c r="G7" s="13"/>
      <c r="H7" s="16"/>
      <c r="I7" s="16"/>
      <c r="J7" s="16"/>
      <c r="K7" s="16"/>
      <c r="L7" s="16"/>
      <c r="M7" s="16"/>
      <c r="N7" s="16"/>
      <c r="O7" s="17"/>
      <c r="P7" s="16"/>
      <c r="Q7" s="16"/>
      <c r="R7" s="16"/>
      <c r="S7" s="22"/>
    </row>
    <row r="8" spans="1:19" x14ac:dyDescent="0.2">
      <c r="A8" s="13"/>
      <c r="B8" s="14"/>
      <c r="C8" s="13"/>
      <c r="D8" s="13"/>
      <c r="E8" s="13"/>
      <c r="F8" s="13"/>
      <c r="G8" s="13"/>
      <c r="H8" s="16">
        <f>F8*G8</f>
        <v>0</v>
      </c>
      <c r="I8" s="16"/>
      <c r="J8" s="16">
        <f>H8*I8</f>
        <v>0</v>
      </c>
      <c r="K8" s="16"/>
      <c r="L8" s="16"/>
      <c r="M8" s="16"/>
      <c r="N8" s="16">
        <f>L8*M8</f>
        <v>0</v>
      </c>
      <c r="O8" s="17"/>
      <c r="P8" s="16"/>
      <c r="Q8" s="16"/>
      <c r="R8" s="16">
        <f t="shared" si="0"/>
        <v>0</v>
      </c>
      <c r="S8" s="22"/>
    </row>
    <row r="9" spans="1:19" x14ac:dyDescent="0.2">
      <c r="A9" s="13"/>
      <c r="B9" s="14"/>
      <c r="C9" s="13"/>
      <c r="D9" s="13"/>
      <c r="E9" s="23" t="s">
        <v>19</v>
      </c>
      <c r="F9" s="13"/>
      <c r="G9" s="13"/>
      <c r="H9" s="24">
        <f>SUM(H5:H8)</f>
        <v>0</v>
      </c>
      <c r="I9" s="16"/>
      <c r="J9" s="24">
        <f>SUM(J5:J8)</f>
        <v>0</v>
      </c>
      <c r="K9" s="16"/>
      <c r="L9" s="24">
        <f>SUM(L5:L8)</f>
        <v>0</v>
      </c>
      <c r="M9" s="16"/>
      <c r="N9" s="24">
        <f>SUM(N5:N8)</f>
        <v>0</v>
      </c>
      <c r="O9" s="17"/>
      <c r="P9" s="16"/>
      <c r="Q9" s="16"/>
      <c r="R9" s="24">
        <f>SUM(R5:R8)</f>
        <v>0</v>
      </c>
      <c r="S9" s="18">
        <f>J9+N9+R9</f>
        <v>0</v>
      </c>
    </row>
    <row r="10" spans="1:19" ht="15" x14ac:dyDescent="0.2">
      <c r="A10" s="13" t="s">
        <v>0</v>
      </c>
      <c r="B10" s="14"/>
      <c r="C10" s="13"/>
      <c r="D10" s="13"/>
      <c r="E10" s="19" t="s">
        <v>20</v>
      </c>
      <c r="F10" s="13"/>
      <c r="G10" s="13"/>
      <c r="H10" s="16">
        <f>F10*G10</f>
        <v>0</v>
      </c>
      <c r="I10" s="16"/>
      <c r="J10" s="16">
        <f>H10*I10</f>
        <v>0</v>
      </c>
      <c r="K10" s="16"/>
      <c r="L10" s="16"/>
      <c r="M10" s="16"/>
      <c r="N10" s="16">
        <f>L10*M10</f>
        <v>0</v>
      </c>
      <c r="O10" s="17"/>
      <c r="P10" s="16"/>
      <c r="Q10" s="16"/>
      <c r="R10" s="16">
        <f>P10</f>
        <v>0</v>
      </c>
      <c r="S10" s="25"/>
    </row>
    <row r="11" spans="1:19" ht="15" x14ac:dyDescent="0.2">
      <c r="A11" s="13"/>
      <c r="B11" s="14"/>
      <c r="C11" s="20"/>
      <c r="D11" s="13"/>
      <c r="E11" s="19" t="s">
        <v>21</v>
      </c>
      <c r="F11" s="13"/>
      <c r="G11" s="13"/>
      <c r="H11" s="16">
        <f t="shared" ref="H11:H12" si="1">F11*G11</f>
        <v>0</v>
      </c>
      <c r="I11" s="16"/>
      <c r="J11" s="16">
        <f>H11*I11</f>
        <v>0</v>
      </c>
      <c r="K11" s="16"/>
      <c r="L11" s="16"/>
      <c r="M11" s="16"/>
      <c r="N11" s="16">
        <f t="shared" ref="N11" si="2">L11*M11</f>
        <v>0</v>
      </c>
      <c r="O11" s="17"/>
      <c r="P11" s="16"/>
      <c r="Q11" s="16"/>
      <c r="R11" s="16">
        <f>P11*Q11</f>
        <v>0</v>
      </c>
      <c r="S11" s="25"/>
    </row>
    <row r="12" spans="1:19" x14ac:dyDescent="0.2">
      <c r="A12" s="13"/>
      <c r="B12" s="14"/>
      <c r="C12" s="13"/>
      <c r="D12" s="13"/>
      <c r="E12" s="13"/>
      <c r="F12" s="13"/>
      <c r="G12" s="13"/>
      <c r="H12" s="16">
        <f t="shared" si="1"/>
        <v>0</v>
      </c>
      <c r="I12" s="16"/>
      <c r="J12" s="16">
        <f t="shared" ref="J12" si="3">H12*I12</f>
        <v>0</v>
      </c>
      <c r="K12" s="16"/>
      <c r="L12" s="16"/>
      <c r="M12" s="16"/>
      <c r="N12" s="16">
        <f>L12*M12</f>
        <v>0</v>
      </c>
      <c r="O12" s="17"/>
      <c r="P12" s="16"/>
      <c r="Q12" s="16"/>
      <c r="R12" s="16">
        <f t="shared" ref="R12" si="4">P12*Q12</f>
        <v>0</v>
      </c>
      <c r="S12" s="18"/>
    </row>
    <row r="13" spans="1:19" x14ac:dyDescent="0.2">
      <c r="A13" s="13"/>
      <c r="B13" s="14"/>
      <c r="C13" s="13"/>
      <c r="D13" s="13"/>
      <c r="E13" s="23" t="s">
        <v>19</v>
      </c>
      <c r="F13" s="13"/>
      <c r="G13" s="13"/>
      <c r="H13" s="24">
        <f>SUM(H10:H12)</f>
        <v>0</v>
      </c>
      <c r="I13" s="16"/>
      <c r="J13" s="24">
        <f>SUM(J10:J12)</f>
        <v>0</v>
      </c>
      <c r="K13" s="16"/>
      <c r="L13" s="24">
        <f>SUM(L10:L12)</f>
        <v>0</v>
      </c>
      <c r="M13" s="16"/>
      <c r="N13" s="24">
        <f>SUM(N10:N12)</f>
        <v>0</v>
      </c>
      <c r="O13" s="17"/>
      <c r="P13" s="16"/>
      <c r="Q13" s="16"/>
      <c r="R13" s="24">
        <f>SUM(R10:R12)</f>
        <v>0</v>
      </c>
      <c r="S13" s="18">
        <f>J13+N13+R13</f>
        <v>0</v>
      </c>
    </row>
    <row r="14" spans="1:19" ht="15" x14ac:dyDescent="0.2">
      <c r="A14" s="13"/>
      <c r="B14" s="14"/>
      <c r="C14" s="13"/>
      <c r="D14" s="13"/>
      <c r="E14" s="19" t="s">
        <v>22</v>
      </c>
      <c r="F14" s="13"/>
      <c r="G14" s="13"/>
      <c r="H14" s="16">
        <f>F14*G14</f>
        <v>0</v>
      </c>
      <c r="I14" s="16"/>
      <c r="J14" s="16">
        <f>H14*I14</f>
        <v>0</v>
      </c>
      <c r="K14" s="16"/>
      <c r="L14" s="16"/>
      <c r="M14" s="16"/>
      <c r="N14" s="16">
        <f>L14*M14</f>
        <v>0</v>
      </c>
      <c r="O14" s="17"/>
      <c r="P14" s="16"/>
      <c r="Q14" s="16"/>
      <c r="R14" s="16">
        <f>P14*Q14</f>
        <v>0</v>
      </c>
      <c r="S14" s="25"/>
    </row>
    <row r="15" spans="1:19" ht="15" x14ac:dyDescent="0.2">
      <c r="A15" s="13"/>
      <c r="B15" s="14"/>
      <c r="C15" s="20"/>
      <c r="D15" s="13"/>
      <c r="E15" s="19"/>
      <c r="F15" s="13"/>
      <c r="G15" s="13"/>
      <c r="H15" s="16">
        <f t="shared" ref="H15:H16" si="5">F15*G15</f>
        <v>0</v>
      </c>
      <c r="I15" s="16"/>
      <c r="J15" s="16">
        <f t="shared" ref="J15:J16" si="6">H15*I15</f>
        <v>0</v>
      </c>
      <c r="K15" s="16"/>
      <c r="L15" s="16"/>
      <c r="M15" s="16"/>
      <c r="N15" s="16">
        <f t="shared" ref="N15:N16" si="7">L15*M15</f>
        <v>0</v>
      </c>
      <c r="O15" s="17"/>
      <c r="P15" s="16"/>
      <c r="Q15" s="16"/>
      <c r="R15" s="16">
        <f t="shared" ref="R15:R16" si="8">P15*Q15</f>
        <v>0</v>
      </c>
      <c r="S15" s="25"/>
    </row>
    <row r="16" spans="1:19" x14ac:dyDescent="0.2">
      <c r="A16" s="13"/>
      <c r="B16" s="14"/>
      <c r="C16" s="13"/>
      <c r="D16" s="13"/>
      <c r="E16" s="13"/>
      <c r="F16" s="13"/>
      <c r="G16" s="13"/>
      <c r="H16" s="16">
        <f t="shared" si="5"/>
        <v>0</v>
      </c>
      <c r="I16" s="16"/>
      <c r="J16" s="16">
        <f t="shared" si="6"/>
        <v>0</v>
      </c>
      <c r="K16" s="16"/>
      <c r="L16" s="16"/>
      <c r="M16" s="16"/>
      <c r="N16" s="16">
        <f t="shared" si="7"/>
        <v>0</v>
      </c>
      <c r="O16" s="17"/>
      <c r="P16" s="16"/>
      <c r="Q16" s="16"/>
      <c r="R16" s="16">
        <f t="shared" si="8"/>
        <v>0</v>
      </c>
      <c r="S16" s="25"/>
    </row>
    <row r="17" spans="1:19" x14ac:dyDescent="0.2">
      <c r="A17" s="13"/>
      <c r="B17" s="14"/>
      <c r="C17" s="13"/>
      <c r="D17" s="13"/>
      <c r="E17" s="23" t="s">
        <v>19</v>
      </c>
      <c r="F17" s="13"/>
      <c r="G17" s="13"/>
      <c r="H17" s="24">
        <f>SUM(H14:H16)</f>
        <v>0</v>
      </c>
      <c r="I17" s="16"/>
      <c r="J17" s="24">
        <f>SUM(J15:J16)</f>
        <v>0</v>
      </c>
      <c r="K17" s="16"/>
      <c r="L17" s="24">
        <f>SUM(L14:L16)</f>
        <v>0</v>
      </c>
      <c r="M17" s="16"/>
      <c r="N17" s="24">
        <f>SUM(N14:N16)</f>
        <v>0</v>
      </c>
      <c r="O17" s="17"/>
      <c r="P17" s="16"/>
      <c r="Q17" s="16"/>
      <c r="R17" s="24">
        <f>SUM(R14:R16)</f>
        <v>0</v>
      </c>
      <c r="S17" s="18">
        <f>J17+N17+R17</f>
        <v>0</v>
      </c>
    </row>
    <row r="18" spans="1:19" x14ac:dyDescent="0.2">
      <c r="A18" s="13"/>
      <c r="B18" s="14"/>
      <c r="C18" s="13"/>
      <c r="D18" s="13"/>
      <c r="E18" s="23" t="s">
        <v>19</v>
      </c>
      <c r="F18" s="13"/>
      <c r="G18" s="13"/>
      <c r="H18" s="24">
        <f>H9+H13+H17</f>
        <v>0</v>
      </c>
      <c r="I18" s="16"/>
      <c r="J18" s="24">
        <f>J9+J13+J17</f>
        <v>0</v>
      </c>
      <c r="K18" s="16"/>
      <c r="L18" s="24">
        <f>L9+L13+L17</f>
        <v>0</v>
      </c>
      <c r="M18" s="16"/>
      <c r="N18" s="24">
        <f>N9+N13+N17</f>
        <v>0</v>
      </c>
      <c r="O18" s="17"/>
      <c r="P18" s="16"/>
      <c r="Q18" s="16"/>
      <c r="R18" s="24">
        <f>R9+R13+R17</f>
        <v>0</v>
      </c>
      <c r="S18" s="24">
        <f>SUM(S5:S17)</f>
        <v>0</v>
      </c>
    </row>
    <row r="19" spans="1:19" x14ac:dyDescent="0.2">
      <c r="A19" s="3"/>
      <c r="B19" s="3"/>
      <c r="C19" s="26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4"/>
      <c r="P19" s="3"/>
      <c r="Q19" s="3"/>
      <c r="R19" s="27">
        <f>J18+N18+R18</f>
        <v>0</v>
      </c>
      <c r="S19" s="27" t="s">
        <v>0</v>
      </c>
    </row>
    <row r="20" spans="1:19" ht="20.25" x14ac:dyDescent="0.3">
      <c r="F20" t="s">
        <v>0</v>
      </c>
      <c r="H20" s="1" t="s">
        <v>23</v>
      </c>
    </row>
    <row r="21" spans="1:19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/>
      <c r="P21" s="3"/>
      <c r="Q21" s="3"/>
      <c r="R21" s="3"/>
      <c r="S21" s="3"/>
    </row>
    <row r="22" spans="1:19" x14ac:dyDescent="0.2">
      <c r="A22" s="5" t="s">
        <v>2</v>
      </c>
      <c r="B22" s="5" t="s">
        <v>3</v>
      </c>
      <c r="C22" s="5" t="s">
        <v>4</v>
      </c>
      <c r="D22" s="5" t="s">
        <v>5</v>
      </c>
      <c r="E22" s="5" t="s">
        <v>6</v>
      </c>
      <c r="F22" s="6" t="s">
        <v>7</v>
      </c>
      <c r="G22" s="6" t="s">
        <v>8</v>
      </c>
      <c r="H22" s="7" t="s">
        <v>9</v>
      </c>
      <c r="I22" s="7"/>
      <c r="J22" s="7"/>
      <c r="K22" s="5"/>
      <c r="L22" s="7" t="s">
        <v>10</v>
      </c>
      <c r="M22" s="7"/>
      <c r="N22" s="7"/>
      <c r="O22" s="7" t="s">
        <v>11</v>
      </c>
      <c r="P22" s="7"/>
      <c r="Q22" s="7"/>
      <c r="R22" s="7"/>
      <c r="S22" s="3"/>
    </row>
    <row r="23" spans="1:19" ht="25.5" x14ac:dyDescent="0.2">
      <c r="A23" s="8"/>
      <c r="B23" s="8"/>
      <c r="C23" s="8"/>
      <c r="D23" s="8"/>
      <c r="E23" s="8"/>
      <c r="F23" s="9"/>
      <c r="G23" s="9"/>
      <c r="H23" s="10" t="s">
        <v>12</v>
      </c>
      <c r="I23" s="11" t="s">
        <v>13</v>
      </c>
      <c r="J23" s="10" t="s">
        <v>14</v>
      </c>
      <c r="K23" s="12"/>
      <c r="L23" s="10" t="s">
        <v>12</v>
      </c>
      <c r="M23" s="10" t="s">
        <v>15</v>
      </c>
      <c r="N23" s="10" t="s">
        <v>14</v>
      </c>
      <c r="O23" s="11" t="s">
        <v>16</v>
      </c>
      <c r="P23" s="10" t="s">
        <v>12</v>
      </c>
      <c r="Q23" s="10" t="s">
        <v>15</v>
      </c>
      <c r="R23" s="10" t="s">
        <v>14</v>
      </c>
      <c r="S23" s="3"/>
    </row>
    <row r="24" spans="1:19" ht="15.75" x14ac:dyDescent="0.2">
      <c r="A24" s="13"/>
      <c r="B24" s="14"/>
      <c r="C24" s="13"/>
      <c r="D24" s="14"/>
      <c r="E24" s="15" t="s">
        <v>17</v>
      </c>
      <c r="F24" s="13"/>
      <c r="G24" s="13"/>
      <c r="H24" s="16">
        <f>F24*G24</f>
        <v>0</v>
      </c>
      <c r="I24" s="16"/>
      <c r="J24" s="16">
        <f>H24*I24</f>
        <v>0</v>
      </c>
      <c r="K24" s="16"/>
      <c r="L24" s="16"/>
      <c r="M24" s="16"/>
      <c r="N24" s="16">
        <f>L24*M24</f>
        <v>0</v>
      </c>
      <c r="O24" s="17"/>
      <c r="P24" s="16"/>
      <c r="Q24" s="16"/>
      <c r="R24" s="16">
        <f>P24*Q24</f>
        <v>0</v>
      </c>
      <c r="S24" s="18"/>
    </row>
    <row r="25" spans="1:19" ht="15" x14ac:dyDescent="0.2">
      <c r="A25" s="13"/>
      <c r="B25" s="14"/>
      <c r="C25" s="13"/>
      <c r="D25" s="13"/>
      <c r="E25" s="19" t="s">
        <v>18</v>
      </c>
      <c r="F25" s="13"/>
      <c r="G25" s="13"/>
      <c r="H25" s="16">
        <f>F25*G25</f>
        <v>0</v>
      </c>
      <c r="I25" s="16"/>
      <c r="J25" s="16">
        <f>H25*I25</f>
        <v>0</v>
      </c>
      <c r="K25" s="16"/>
      <c r="L25" s="16"/>
      <c r="M25" s="16"/>
      <c r="N25" s="16">
        <f>L25*M25</f>
        <v>0</v>
      </c>
      <c r="O25" s="17"/>
      <c r="P25" s="16"/>
      <c r="Q25" s="16"/>
      <c r="R25" s="16">
        <f t="shared" ref="R25:R27" si="9">P25*Q25</f>
        <v>0</v>
      </c>
      <c r="S25" s="18"/>
    </row>
    <row r="26" spans="1:19" ht="15" x14ac:dyDescent="0.2">
      <c r="A26" s="13"/>
      <c r="B26" s="14"/>
      <c r="C26" s="20"/>
      <c r="D26" s="13"/>
      <c r="E26" s="21"/>
      <c r="F26" s="13"/>
      <c r="G26" s="13"/>
      <c r="H26" s="16"/>
      <c r="I26" s="16"/>
      <c r="J26" s="16"/>
      <c r="K26" s="16"/>
      <c r="L26" s="16"/>
      <c r="M26" s="16"/>
      <c r="N26" s="16"/>
      <c r="O26" s="17"/>
      <c r="P26" s="16"/>
      <c r="Q26" s="16"/>
      <c r="R26" s="16"/>
      <c r="S26" s="22"/>
    </row>
    <row r="27" spans="1:19" x14ac:dyDescent="0.2">
      <c r="A27" s="13"/>
      <c r="B27" s="14"/>
      <c r="C27" s="13"/>
      <c r="D27" s="13"/>
      <c r="E27" s="13"/>
      <c r="F27" s="13"/>
      <c r="G27" s="13"/>
      <c r="H27" s="16">
        <f>F27*G27</f>
        <v>0</v>
      </c>
      <c r="I27" s="16"/>
      <c r="J27" s="16">
        <f>H27*I27</f>
        <v>0</v>
      </c>
      <c r="K27" s="16"/>
      <c r="L27" s="16"/>
      <c r="M27" s="16"/>
      <c r="N27" s="16">
        <f>L27*M27</f>
        <v>0</v>
      </c>
      <c r="O27" s="17"/>
      <c r="P27" s="16"/>
      <c r="Q27" s="16"/>
      <c r="R27" s="16">
        <f t="shared" si="9"/>
        <v>0</v>
      </c>
      <c r="S27" s="22"/>
    </row>
    <row r="28" spans="1:19" x14ac:dyDescent="0.2">
      <c r="A28" s="13"/>
      <c r="B28" s="14"/>
      <c r="C28" s="13"/>
      <c r="D28" s="13"/>
      <c r="E28" s="23" t="s">
        <v>19</v>
      </c>
      <c r="F28" s="13"/>
      <c r="G28" s="13"/>
      <c r="H28" s="24">
        <f>SUM(H24:H27)</f>
        <v>0</v>
      </c>
      <c r="I28" s="16"/>
      <c r="J28" s="24">
        <f>SUM(J24:J27)</f>
        <v>0</v>
      </c>
      <c r="K28" s="16"/>
      <c r="L28" s="24">
        <f>SUM(L24:L27)</f>
        <v>0</v>
      </c>
      <c r="M28" s="16"/>
      <c r="N28" s="24">
        <f>SUM(N24:N27)</f>
        <v>0</v>
      </c>
      <c r="O28" s="17"/>
      <c r="P28" s="16"/>
      <c r="Q28" s="16"/>
      <c r="R28" s="24">
        <f>SUM(R24:R27)</f>
        <v>0</v>
      </c>
      <c r="S28" s="18">
        <f>J28+N28+R28</f>
        <v>0</v>
      </c>
    </row>
    <row r="29" spans="1:19" ht="15" x14ac:dyDescent="0.2">
      <c r="A29" s="13" t="s">
        <v>0</v>
      </c>
      <c r="B29" s="14"/>
      <c r="C29" s="13"/>
      <c r="D29" s="13"/>
      <c r="E29" s="19" t="s">
        <v>20</v>
      </c>
      <c r="F29" s="13"/>
      <c r="G29" s="13"/>
      <c r="H29" s="16">
        <f>F29*G29</f>
        <v>0</v>
      </c>
      <c r="I29" s="16"/>
      <c r="J29" s="16">
        <f>H29*I29</f>
        <v>0</v>
      </c>
      <c r="K29" s="16"/>
      <c r="L29" s="16"/>
      <c r="M29" s="16"/>
      <c r="N29" s="16">
        <f>L29*M29</f>
        <v>0</v>
      </c>
      <c r="O29" s="17"/>
      <c r="P29" s="16"/>
      <c r="Q29" s="16"/>
      <c r="R29" s="16">
        <f>P29</f>
        <v>0</v>
      </c>
      <c r="S29" s="25"/>
    </row>
    <row r="30" spans="1:19" ht="15" x14ac:dyDescent="0.2">
      <c r="A30" s="13"/>
      <c r="B30" s="14"/>
      <c r="C30" s="20"/>
      <c r="D30" s="13"/>
      <c r="E30" s="19" t="s">
        <v>21</v>
      </c>
      <c r="F30" s="13"/>
      <c r="G30" s="13"/>
      <c r="H30" s="16">
        <f t="shared" ref="H30:H31" si="10">F30*G30</f>
        <v>0</v>
      </c>
      <c r="I30" s="16"/>
      <c r="J30" s="16">
        <f>H30*I30</f>
        <v>0</v>
      </c>
      <c r="K30" s="16"/>
      <c r="L30" s="16"/>
      <c r="M30" s="16"/>
      <c r="N30" s="16">
        <f t="shared" ref="N30" si="11">L30*M30</f>
        <v>0</v>
      </c>
      <c r="O30" s="17"/>
      <c r="P30" s="16"/>
      <c r="Q30" s="16"/>
      <c r="R30" s="16">
        <f>P30*Q30</f>
        <v>0</v>
      </c>
      <c r="S30" s="25"/>
    </row>
    <row r="31" spans="1:19" x14ac:dyDescent="0.2">
      <c r="A31" s="13"/>
      <c r="B31" s="14"/>
      <c r="C31" s="13"/>
      <c r="D31" s="13"/>
      <c r="E31" s="13"/>
      <c r="F31" s="13"/>
      <c r="G31" s="13"/>
      <c r="H31" s="16">
        <f t="shared" si="10"/>
        <v>0</v>
      </c>
      <c r="I31" s="16"/>
      <c r="J31" s="16">
        <f t="shared" ref="J31" si="12">H31*I31</f>
        <v>0</v>
      </c>
      <c r="K31" s="16"/>
      <c r="L31" s="16"/>
      <c r="M31" s="16"/>
      <c r="N31" s="16">
        <f>L31*M31</f>
        <v>0</v>
      </c>
      <c r="O31" s="17"/>
      <c r="P31" s="16"/>
      <c r="Q31" s="16"/>
      <c r="R31" s="16">
        <f t="shared" ref="R31" si="13">P31*Q31</f>
        <v>0</v>
      </c>
      <c r="S31" s="18"/>
    </row>
    <row r="32" spans="1:19" x14ac:dyDescent="0.2">
      <c r="A32" s="13"/>
      <c r="B32" s="14"/>
      <c r="C32" s="13"/>
      <c r="D32" s="13"/>
      <c r="E32" s="23" t="s">
        <v>19</v>
      </c>
      <c r="F32" s="13"/>
      <c r="G32" s="13"/>
      <c r="H32" s="24">
        <f>SUM(H29:H31)</f>
        <v>0</v>
      </c>
      <c r="I32" s="16"/>
      <c r="J32" s="24">
        <f>SUM(J29:J31)</f>
        <v>0</v>
      </c>
      <c r="K32" s="16"/>
      <c r="L32" s="24">
        <f>SUM(L29:L31)</f>
        <v>0</v>
      </c>
      <c r="M32" s="16"/>
      <c r="N32" s="24">
        <f>SUM(N29:N31)</f>
        <v>0</v>
      </c>
      <c r="O32" s="17"/>
      <c r="P32" s="16"/>
      <c r="Q32" s="16"/>
      <c r="R32" s="24">
        <f>SUM(R29:R31)</f>
        <v>0</v>
      </c>
      <c r="S32" s="18">
        <f>J32+N32+R32</f>
        <v>0</v>
      </c>
    </row>
    <row r="33" spans="1:19" ht="15" x14ac:dyDescent="0.2">
      <c r="A33" s="13"/>
      <c r="B33" s="14"/>
      <c r="C33" s="13"/>
      <c r="D33" s="13"/>
      <c r="E33" s="19" t="s">
        <v>22</v>
      </c>
      <c r="F33" s="13"/>
      <c r="G33" s="13"/>
      <c r="H33" s="16">
        <f>F33*G33</f>
        <v>0</v>
      </c>
      <c r="I33" s="16"/>
      <c r="J33" s="16">
        <f>H33*I33</f>
        <v>0</v>
      </c>
      <c r="K33" s="16"/>
      <c r="L33" s="16"/>
      <c r="M33" s="16"/>
      <c r="N33" s="16">
        <f>L33*M33</f>
        <v>0</v>
      </c>
      <c r="O33" s="17"/>
      <c r="P33" s="16"/>
      <c r="Q33" s="16"/>
      <c r="R33" s="16">
        <f>P33*Q33</f>
        <v>0</v>
      </c>
      <c r="S33" s="25"/>
    </row>
    <row r="34" spans="1:19" ht="15" x14ac:dyDescent="0.2">
      <c r="A34" s="13"/>
      <c r="B34" s="14"/>
      <c r="C34" s="20"/>
      <c r="D34" s="13"/>
      <c r="E34" s="19"/>
      <c r="F34" s="13"/>
      <c r="G34" s="13"/>
      <c r="H34" s="16">
        <f t="shared" ref="H34:H35" si="14">F34*G34</f>
        <v>0</v>
      </c>
      <c r="I34" s="16"/>
      <c r="J34" s="16">
        <f t="shared" ref="J34:J35" si="15">H34*I34</f>
        <v>0</v>
      </c>
      <c r="K34" s="16"/>
      <c r="L34" s="16"/>
      <c r="M34" s="16"/>
      <c r="N34" s="16">
        <f t="shared" ref="N34:N35" si="16">L34*M34</f>
        <v>0</v>
      </c>
      <c r="O34" s="17"/>
      <c r="P34" s="16"/>
      <c r="Q34" s="16"/>
      <c r="R34" s="16">
        <f t="shared" ref="R34:R35" si="17">P34*Q34</f>
        <v>0</v>
      </c>
      <c r="S34" s="25"/>
    </row>
    <row r="35" spans="1:19" x14ac:dyDescent="0.2">
      <c r="A35" s="13"/>
      <c r="B35" s="14"/>
      <c r="C35" s="13"/>
      <c r="D35" s="13"/>
      <c r="E35" s="13"/>
      <c r="F35" s="13"/>
      <c r="G35" s="13"/>
      <c r="H35" s="16">
        <f t="shared" si="14"/>
        <v>0</v>
      </c>
      <c r="I35" s="16"/>
      <c r="J35" s="16">
        <f t="shared" si="15"/>
        <v>0</v>
      </c>
      <c r="K35" s="16"/>
      <c r="L35" s="16"/>
      <c r="M35" s="16"/>
      <c r="N35" s="16">
        <f t="shared" si="16"/>
        <v>0</v>
      </c>
      <c r="O35" s="17"/>
      <c r="P35" s="16"/>
      <c r="Q35" s="16"/>
      <c r="R35" s="16">
        <f t="shared" si="17"/>
        <v>0</v>
      </c>
      <c r="S35" s="25"/>
    </row>
    <row r="36" spans="1:19" x14ac:dyDescent="0.2">
      <c r="A36" s="13"/>
      <c r="B36" s="14"/>
      <c r="C36" s="13"/>
      <c r="D36" s="13"/>
      <c r="E36" s="23" t="s">
        <v>19</v>
      </c>
      <c r="F36" s="13"/>
      <c r="G36" s="13"/>
      <c r="H36" s="24">
        <f>SUM(H33:H35)</f>
        <v>0</v>
      </c>
      <c r="I36" s="16"/>
      <c r="J36" s="24">
        <f>SUM(J34:J35)</f>
        <v>0</v>
      </c>
      <c r="K36" s="16"/>
      <c r="L36" s="24">
        <f>SUM(L33:L35)</f>
        <v>0</v>
      </c>
      <c r="M36" s="16"/>
      <c r="N36" s="24">
        <f>SUM(N33:N35)</f>
        <v>0</v>
      </c>
      <c r="O36" s="17"/>
      <c r="P36" s="16"/>
      <c r="Q36" s="16"/>
      <c r="R36" s="24">
        <f>SUM(R33:R35)</f>
        <v>0</v>
      </c>
      <c r="S36" s="18">
        <f>J36+N36+R36</f>
        <v>0</v>
      </c>
    </row>
    <row r="37" spans="1:19" x14ac:dyDescent="0.2">
      <c r="A37" s="13"/>
      <c r="B37" s="14"/>
      <c r="C37" s="13"/>
      <c r="D37" s="13"/>
      <c r="E37" s="23" t="s">
        <v>19</v>
      </c>
      <c r="F37" s="13"/>
      <c r="G37" s="13"/>
      <c r="H37" s="24">
        <f>H28+H32+H36</f>
        <v>0</v>
      </c>
      <c r="I37" s="16"/>
      <c r="J37" s="24">
        <f>J28+J32+J36</f>
        <v>0</v>
      </c>
      <c r="K37" s="16"/>
      <c r="L37" s="24">
        <f>L28+L32+L36</f>
        <v>0</v>
      </c>
      <c r="M37" s="16"/>
      <c r="N37" s="24">
        <f>N28+N32+N36</f>
        <v>0</v>
      </c>
      <c r="O37" s="17"/>
      <c r="P37" s="16"/>
      <c r="Q37" s="16"/>
      <c r="R37" s="24">
        <f>R28+R32+R36</f>
        <v>0</v>
      </c>
      <c r="S37" s="24">
        <f>SUM(S24:S36)</f>
        <v>0</v>
      </c>
    </row>
    <row r="38" spans="1:19" x14ac:dyDescent="0.2">
      <c r="A38" s="3"/>
      <c r="B38" s="3"/>
      <c r="C38" s="26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4"/>
      <c r="P38" s="3"/>
      <c r="Q38" s="3"/>
      <c r="R38" s="27">
        <f>J37+N37+R37</f>
        <v>0</v>
      </c>
      <c r="S38" s="27" t="s">
        <v>0</v>
      </c>
    </row>
    <row r="39" spans="1:19" ht="20.25" x14ac:dyDescent="0.3">
      <c r="F39" t="s">
        <v>0</v>
      </c>
      <c r="H39" s="1" t="s">
        <v>24</v>
      </c>
      <c r="O39"/>
    </row>
    <row r="40" spans="1:19" x14ac:dyDescent="0.2">
      <c r="O40"/>
    </row>
    <row r="41" spans="1:19" x14ac:dyDescent="0.2">
      <c r="A41" s="28" t="s">
        <v>2</v>
      </c>
      <c r="B41" s="28" t="s">
        <v>3</v>
      </c>
      <c r="C41" s="28" t="s">
        <v>4</v>
      </c>
      <c r="D41" s="28" t="s">
        <v>5</v>
      </c>
      <c r="E41" s="28" t="s">
        <v>6</v>
      </c>
      <c r="F41" s="29" t="s">
        <v>7</v>
      </c>
      <c r="G41" s="29" t="s">
        <v>8</v>
      </c>
      <c r="H41" s="30" t="s">
        <v>9</v>
      </c>
      <c r="I41" s="30"/>
      <c r="J41" s="30"/>
      <c r="K41" s="28"/>
      <c r="L41" s="30" t="s">
        <v>10</v>
      </c>
      <c r="M41" s="30"/>
      <c r="N41" s="30"/>
      <c r="O41" s="30" t="s">
        <v>11</v>
      </c>
      <c r="P41" s="30"/>
      <c r="Q41" s="30"/>
      <c r="R41" s="30"/>
    </row>
    <row r="42" spans="1:19" ht="25.5" x14ac:dyDescent="0.2">
      <c r="A42" s="31"/>
      <c r="B42" s="31"/>
      <c r="C42" s="31"/>
      <c r="D42" s="31"/>
      <c r="E42" s="31"/>
      <c r="F42" s="32"/>
      <c r="G42" s="32"/>
      <c r="H42" s="33" t="s">
        <v>12</v>
      </c>
      <c r="I42" s="34" t="s">
        <v>13</v>
      </c>
      <c r="J42" s="33" t="s">
        <v>14</v>
      </c>
      <c r="K42" s="35"/>
      <c r="L42" s="33" t="s">
        <v>12</v>
      </c>
      <c r="M42" s="33" t="s">
        <v>15</v>
      </c>
      <c r="N42" s="33" t="s">
        <v>14</v>
      </c>
      <c r="O42" s="34" t="s">
        <v>16</v>
      </c>
      <c r="P42" s="33" t="s">
        <v>12</v>
      </c>
      <c r="Q42" s="33" t="s">
        <v>15</v>
      </c>
      <c r="R42" s="33" t="s">
        <v>14</v>
      </c>
    </row>
    <row r="43" spans="1:19" ht="15.75" x14ac:dyDescent="0.2">
      <c r="A43" s="36"/>
      <c r="B43" s="37"/>
      <c r="C43" s="36"/>
      <c r="D43" s="37"/>
      <c r="E43" s="15" t="s">
        <v>17</v>
      </c>
      <c r="F43" s="36"/>
      <c r="G43" s="36"/>
      <c r="H43" s="38">
        <f>F43*G43</f>
        <v>0</v>
      </c>
      <c r="I43" s="38"/>
      <c r="J43" s="38">
        <f>H43*I43</f>
        <v>0</v>
      </c>
      <c r="K43" s="38"/>
      <c r="L43" s="38"/>
      <c r="M43" s="38"/>
      <c r="N43" s="38">
        <f>L43*M43</f>
        <v>0</v>
      </c>
      <c r="O43" s="38"/>
      <c r="P43" s="38"/>
      <c r="Q43" s="38"/>
      <c r="R43" s="38">
        <f>P43*Q43</f>
        <v>0</v>
      </c>
      <c r="S43" s="39"/>
    </row>
    <row r="44" spans="1:19" ht="15" x14ac:dyDescent="0.2">
      <c r="A44" s="36"/>
      <c r="B44" s="37"/>
      <c r="C44" s="36"/>
      <c r="D44" s="36"/>
      <c r="E44" s="40" t="s">
        <v>18</v>
      </c>
      <c r="F44" s="36"/>
      <c r="G44" s="36"/>
      <c r="H44" s="38">
        <f>F44*G44</f>
        <v>0</v>
      </c>
      <c r="I44" s="38"/>
      <c r="J44" s="38">
        <f>H44*I44</f>
        <v>0</v>
      </c>
      <c r="K44" s="38"/>
      <c r="L44" s="38"/>
      <c r="M44" s="38"/>
      <c r="N44" s="38">
        <f>L44*M44</f>
        <v>0</v>
      </c>
      <c r="O44" s="38"/>
      <c r="P44" s="38"/>
      <c r="Q44" s="38"/>
      <c r="R44" s="38">
        <f t="shared" ref="R44:R46" si="18">P44*Q44</f>
        <v>0</v>
      </c>
      <c r="S44" s="39"/>
    </row>
    <row r="45" spans="1:19" ht="15" x14ac:dyDescent="0.2">
      <c r="A45" s="36"/>
      <c r="B45" s="37"/>
      <c r="C45" s="41"/>
      <c r="D45" s="36"/>
      <c r="E45" s="42"/>
      <c r="F45" s="36"/>
      <c r="G45" s="36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43"/>
    </row>
    <row r="46" spans="1:19" x14ac:dyDescent="0.2">
      <c r="A46" s="36"/>
      <c r="B46" s="37"/>
      <c r="C46" s="36"/>
      <c r="D46" s="36"/>
      <c r="E46" s="36"/>
      <c r="F46" s="36"/>
      <c r="G46" s="36"/>
      <c r="H46" s="38">
        <f>F46*G46</f>
        <v>0</v>
      </c>
      <c r="I46" s="38"/>
      <c r="J46" s="38">
        <f>H46*I46</f>
        <v>0</v>
      </c>
      <c r="K46" s="38"/>
      <c r="L46" s="38"/>
      <c r="M46" s="38"/>
      <c r="N46" s="38">
        <f>L46*M46</f>
        <v>0</v>
      </c>
      <c r="O46" s="38"/>
      <c r="P46" s="38"/>
      <c r="Q46" s="38"/>
      <c r="R46" s="38">
        <f t="shared" si="18"/>
        <v>0</v>
      </c>
      <c r="S46" s="43"/>
    </row>
    <row r="47" spans="1:19" x14ac:dyDescent="0.2">
      <c r="A47" s="36"/>
      <c r="B47" s="37"/>
      <c r="C47" s="36"/>
      <c r="D47" s="36"/>
      <c r="E47" s="44" t="s">
        <v>19</v>
      </c>
      <c r="F47" s="36"/>
      <c r="G47" s="36"/>
      <c r="H47" s="45">
        <f>SUM(H43:H46)</f>
        <v>0</v>
      </c>
      <c r="I47" s="38"/>
      <c r="J47" s="45">
        <f>SUM(J43:J46)</f>
        <v>0</v>
      </c>
      <c r="K47" s="38"/>
      <c r="L47" s="45">
        <f>SUM(L43:L46)</f>
        <v>0</v>
      </c>
      <c r="M47" s="38"/>
      <c r="N47" s="45">
        <f>SUM(N43:N46)</f>
        <v>0</v>
      </c>
      <c r="O47" s="38"/>
      <c r="P47" s="38"/>
      <c r="Q47" s="38"/>
      <c r="R47" s="45">
        <f>SUM(R43:R46)</f>
        <v>0</v>
      </c>
      <c r="S47" s="39">
        <f>J47+N47+R47</f>
        <v>0</v>
      </c>
    </row>
    <row r="48" spans="1:19" ht="15" x14ac:dyDescent="0.2">
      <c r="A48" s="36" t="s">
        <v>0</v>
      </c>
      <c r="B48" s="37"/>
      <c r="C48" s="36"/>
      <c r="D48" s="36"/>
      <c r="E48" s="40" t="s">
        <v>20</v>
      </c>
      <c r="F48" s="36"/>
      <c r="G48" s="36"/>
      <c r="H48" s="38">
        <f>F48*G48</f>
        <v>0</v>
      </c>
      <c r="I48" s="38"/>
      <c r="J48" s="38">
        <f>H48*I48</f>
        <v>0</v>
      </c>
      <c r="K48" s="38"/>
      <c r="L48" s="38"/>
      <c r="M48" s="38"/>
      <c r="N48" s="38">
        <f>L48*M48</f>
        <v>0</v>
      </c>
      <c r="O48" s="38"/>
      <c r="P48" s="38"/>
      <c r="Q48" s="38"/>
      <c r="R48" s="38">
        <f>P48</f>
        <v>0</v>
      </c>
      <c r="S48" s="46"/>
    </row>
    <row r="49" spans="1:19" ht="15" x14ac:dyDescent="0.2">
      <c r="A49" s="36"/>
      <c r="B49" s="37"/>
      <c r="C49" s="41"/>
      <c r="D49" s="36"/>
      <c r="E49" s="40" t="s">
        <v>21</v>
      </c>
      <c r="F49" s="36"/>
      <c r="G49" s="36"/>
      <c r="H49" s="38">
        <f t="shared" ref="H49:H51" si="19">F49*G49</f>
        <v>0</v>
      </c>
      <c r="I49" s="38"/>
      <c r="J49" s="38">
        <f>H49*I49</f>
        <v>0</v>
      </c>
      <c r="K49" s="38"/>
      <c r="L49" s="38"/>
      <c r="M49" s="38"/>
      <c r="N49" s="38">
        <f t="shared" ref="N49:N50" si="20">L49*M49</f>
        <v>0</v>
      </c>
      <c r="O49" s="38"/>
      <c r="P49" s="38"/>
      <c r="Q49" s="38"/>
      <c r="R49" s="38">
        <f>P49*Q49</f>
        <v>0</v>
      </c>
      <c r="S49" s="46"/>
    </row>
    <row r="50" spans="1:19" ht="15" x14ac:dyDescent="0.2">
      <c r="A50" s="36"/>
      <c r="B50" s="37"/>
      <c r="C50" s="36"/>
      <c r="D50" s="36"/>
      <c r="E50" s="40"/>
      <c r="F50" s="36"/>
      <c r="G50" s="36"/>
      <c r="H50" s="38">
        <f t="shared" si="19"/>
        <v>0</v>
      </c>
      <c r="I50" s="38"/>
      <c r="J50" s="38">
        <f>H50*I50</f>
        <v>0</v>
      </c>
      <c r="K50" s="38"/>
      <c r="L50" s="38"/>
      <c r="M50" s="38"/>
      <c r="N50" s="38">
        <f t="shared" si="20"/>
        <v>0</v>
      </c>
      <c r="O50" s="38"/>
      <c r="P50" s="38"/>
      <c r="Q50" s="38"/>
      <c r="R50" s="38">
        <f t="shared" ref="R50:R51" si="21">P50*Q50</f>
        <v>0</v>
      </c>
      <c r="S50" s="46"/>
    </row>
    <row r="51" spans="1:19" x14ac:dyDescent="0.2">
      <c r="A51" s="36"/>
      <c r="B51" s="37"/>
      <c r="C51" s="36"/>
      <c r="D51" s="36"/>
      <c r="E51" s="36"/>
      <c r="F51" s="36"/>
      <c r="G51" s="36"/>
      <c r="H51" s="38">
        <f t="shared" si="19"/>
        <v>0</v>
      </c>
      <c r="I51" s="38"/>
      <c r="J51" s="38">
        <f t="shared" ref="J51" si="22">H51*I51</f>
        <v>0</v>
      </c>
      <c r="K51" s="38"/>
      <c r="L51" s="38"/>
      <c r="M51" s="38"/>
      <c r="N51" s="38">
        <f>L51*M51</f>
        <v>0</v>
      </c>
      <c r="O51" s="38"/>
      <c r="P51" s="38"/>
      <c r="Q51" s="38"/>
      <c r="R51" s="38">
        <f t="shared" si="21"/>
        <v>0</v>
      </c>
      <c r="S51" s="39"/>
    </row>
    <row r="52" spans="1:19" x14ac:dyDescent="0.2">
      <c r="A52" s="36"/>
      <c r="B52" s="37"/>
      <c r="C52" s="36"/>
      <c r="D52" s="36"/>
      <c r="E52" s="44" t="s">
        <v>19</v>
      </c>
      <c r="F52" s="36"/>
      <c r="G52" s="36"/>
      <c r="H52" s="45">
        <f>SUM(H48:H51)</f>
        <v>0</v>
      </c>
      <c r="I52" s="38"/>
      <c r="J52" s="45">
        <f>SUM(J48:J51)</f>
        <v>0</v>
      </c>
      <c r="K52" s="38"/>
      <c r="L52" s="45">
        <f>SUM(L48:L51)</f>
        <v>0</v>
      </c>
      <c r="M52" s="38"/>
      <c r="N52" s="45">
        <f>SUM(N48:N51)</f>
        <v>0</v>
      </c>
      <c r="O52" s="38"/>
      <c r="P52" s="38"/>
      <c r="Q52" s="38"/>
      <c r="R52" s="45">
        <f>SUM(R48:R51)</f>
        <v>0</v>
      </c>
      <c r="S52" s="39">
        <f>J52+N52+R52</f>
        <v>0</v>
      </c>
    </row>
    <row r="53" spans="1:19" ht="15" x14ac:dyDescent="0.2">
      <c r="A53" s="36"/>
      <c r="B53" s="37"/>
      <c r="C53" s="36"/>
      <c r="D53" s="36"/>
      <c r="E53" s="40" t="s">
        <v>22</v>
      </c>
      <c r="F53" s="36"/>
      <c r="G53" s="36"/>
      <c r="H53" s="38">
        <f>F53*G53</f>
        <v>0</v>
      </c>
      <c r="I53" s="38"/>
      <c r="J53" s="38">
        <f>H53*I53</f>
        <v>0</v>
      </c>
      <c r="K53" s="38"/>
      <c r="L53" s="38"/>
      <c r="M53" s="38"/>
      <c r="N53" s="38">
        <f>L53*M53</f>
        <v>0</v>
      </c>
      <c r="O53" s="38"/>
      <c r="P53" s="38"/>
      <c r="Q53" s="38"/>
      <c r="R53" s="38">
        <f>P53*Q53</f>
        <v>0</v>
      </c>
      <c r="S53" s="46"/>
    </row>
    <row r="54" spans="1:19" ht="15" x14ac:dyDescent="0.2">
      <c r="A54" s="36"/>
      <c r="B54" s="37"/>
      <c r="C54" s="41"/>
      <c r="D54" s="36"/>
      <c r="E54" s="40"/>
      <c r="F54" s="36"/>
      <c r="G54" s="36"/>
      <c r="H54" s="38">
        <f>F54*G54</f>
        <v>0</v>
      </c>
      <c r="I54" s="38"/>
      <c r="J54" s="38">
        <f t="shared" ref="J54:J55" si="23">H54*I54</f>
        <v>0</v>
      </c>
      <c r="K54" s="38"/>
      <c r="L54" s="38"/>
      <c r="M54" s="38"/>
      <c r="N54" s="38">
        <f>L54*M54</f>
        <v>0</v>
      </c>
      <c r="O54" s="38"/>
      <c r="P54" s="38"/>
      <c r="Q54" s="38"/>
      <c r="R54" s="38">
        <f t="shared" ref="R54:R55" si="24">P54*Q54</f>
        <v>0</v>
      </c>
      <c r="S54" s="46"/>
    </row>
    <row r="55" spans="1:19" x14ac:dyDescent="0.2">
      <c r="A55" s="36"/>
      <c r="B55" s="37"/>
      <c r="C55" s="36"/>
      <c r="D55" s="36"/>
      <c r="E55" s="36"/>
      <c r="F55" s="36"/>
      <c r="G55" s="36"/>
      <c r="H55" s="38">
        <f>F55*G55</f>
        <v>0</v>
      </c>
      <c r="I55" s="38"/>
      <c r="J55" s="38">
        <f t="shared" si="23"/>
        <v>0</v>
      </c>
      <c r="K55" s="38"/>
      <c r="L55" s="38"/>
      <c r="M55" s="38"/>
      <c r="N55" s="38">
        <f>L55*M55</f>
        <v>0</v>
      </c>
      <c r="O55" s="38"/>
      <c r="P55" s="38"/>
      <c r="Q55" s="38"/>
      <c r="R55" s="38">
        <f t="shared" si="24"/>
        <v>0</v>
      </c>
      <c r="S55" s="46"/>
    </row>
    <row r="56" spans="1:19" x14ac:dyDescent="0.2">
      <c r="A56" s="36"/>
      <c r="B56" s="37"/>
      <c r="C56" s="36"/>
      <c r="D56" s="36"/>
      <c r="E56" s="44" t="s">
        <v>19</v>
      </c>
      <c r="F56" s="36"/>
      <c r="G56" s="36"/>
      <c r="H56" s="45">
        <f>SUM(H53:H55)</f>
        <v>0</v>
      </c>
      <c r="I56" s="38"/>
      <c r="J56" s="45">
        <f>SUM(J54:J55)</f>
        <v>0</v>
      </c>
      <c r="K56" s="38"/>
      <c r="L56" s="45">
        <f>SUM(L53:L55)</f>
        <v>0</v>
      </c>
      <c r="M56" s="38"/>
      <c r="N56" s="45">
        <f>SUM(N53:N55)</f>
        <v>0</v>
      </c>
      <c r="O56" s="38"/>
      <c r="P56" s="38"/>
      <c r="Q56" s="38"/>
      <c r="R56" s="45">
        <f>SUM(R53:R55)</f>
        <v>0</v>
      </c>
      <c r="S56" s="39">
        <f>J56+N56+R56</f>
        <v>0</v>
      </c>
    </row>
    <row r="57" spans="1:19" x14ac:dyDescent="0.2">
      <c r="A57" s="36"/>
      <c r="B57" s="37"/>
      <c r="C57" s="36"/>
      <c r="D57" s="36"/>
      <c r="E57" s="44" t="s">
        <v>19</v>
      </c>
      <c r="F57" s="36"/>
      <c r="G57" s="36"/>
      <c r="H57" s="45">
        <f>H47+H52+H56</f>
        <v>0</v>
      </c>
      <c r="I57" s="38"/>
      <c r="J57" s="45">
        <f>J47+J52+J56</f>
        <v>0</v>
      </c>
      <c r="K57" s="38"/>
      <c r="L57" s="45">
        <f>L47+L52+L56</f>
        <v>0</v>
      </c>
      <c r="M57" s="38"/>
      <c r="N57" s="45">
        <f>N47+N52+N56</f>
        <v>0</v>
      </c>
      <c r="O57" s="38"/>
      <c r="P57" s="38"/>
      <c r="Q57" s="38"/>
      <c r="R57" s="45">
        <f>R47+R52+R56</f>
        <v>0</v>
      </c>
      <c r="S57" s="45">
        <f>SUM(S43:S56)</f>
        <v>0</v>
      </c>
    </row>
    <row r="58" spans="1:19" x14ac:dyDescent="0.2">
      <c r="C58" s="47"/>
      <c r="O58"/>
      <c r="R58" s="48">
        <f>J57+N57+R57</f>
        <v>0</v>
      </c>
      <c r="S58" s="48" t="s">
        <v>0</v>
      </c>
    </row>
    <row r="59" spans="1:19" ht="20.25" x14ac:dyDescent="0.3">
      <c r="F59" t="s">
        <v>0</v>
      </c>
      <c r="H59" s="1" t="s">
        <v>25</v>
      </c>
      <c r="O59"/>
    </row>
    <row r="60" spans="1:19" x14ac:dyDescent="0.2">
      <c r="O60"/>
    </row>
    <row r="61" spans="1:19" x14ac:dyDescent="0.2">
      <c r="A61" s="5" t="s">
        <v>2</v>
      </c>
      <c r="B61" s="5" t="s">
        <v>3</v>
      </c>
      <c r="C61" s="5" t="s">
        <v>4</v>
      </c>
      <c r="D61" s="5" t="s">
        <v>5</v>
      </c>
      <c r="E61" s="5" t="s">
        <v>6</v>
      </c>
      <c r="F61" s="6" t="s">
        <v>7</v>
      </c>
      <c r="G61" s="6" t="s">
        <v>8</v>
      </c>
      <c r="H61" s="7" t="s">
        <v>9</v>
      </c>
      <c r="I61" s="7"/>
      <c r="J61" s="7"/>
      <c r="K61" s="5"/>
      <c r="L61" s="7" t="s">
        <v>10</v>
      </c>
      <c r="M61" s="7"/>
      <c r="N61" s="7"/>
      <c r="O61" s="7" t="s">
        <v>11</v>
      </c>
      <c r="P61" s="7"/>
      <c r="Q61" s="7"/>
      <c r="R61" s="7"/>
    </row>
    <row r="62" spans="1:19" ht="25.5" x14ac:dyDescent="0.2">
      <c r="A62" s="8"/>
      <c r="B62" s="8"/>
      <c r="C62" s="8"/>
      <c r="D62" s="8"/>
      <c r="E62" s="8"/>
      <c r="F62" s="9"/>
      <c r="G62" s="9"/>
      <c r="H62" s="10" t="s">
        <v>12</v>
      </c>
      <c r="I62" s="11" t="s">
        <v>13</v>
      </c>
      <c r="J62" s="10" t="s">
        <v>14</v>
      </c>
      <c r="K62" s="12"/>
      <c r="L62" s="10" t="s">
        <v>12</v>
      </c>
      <c r="M62" s="10" t="s">
        <v>15</v>
      </c>
      <c r="N62" s="10" t="s">
        <v>14</v>
      </c>
      <c r="O62" s="11" t="s">
        <v>16</v>
      </c>
      <c r="P62" s="10" t="s">
        <v>12</v>
      </c>
      <c r="Q62" s="10" t="s">
        <v>15</v>
      </c>
      <c r="R62" s="10" t="s">
        <v>14</v>
      </c>
    </row>
    <row r="63" spans="1:19" ht="15.75" x14ac:dyDescent="0.2">
      <c r="A63" s="13"/>
      <c r="B63" s="14"/>
      <c r="C63" s="13"/>
      <c r="D63" s="14"/>
      <c r="E63" s="15" t="s">
        <v>17</v>
      </c>
      <c r="F63" s="13"/>
      <c r="G63" s="13"/>
      <c r="H63" s="16">
        <f>F63*G63</f>
        <v>0</v>
      </c>
      <c r="I63" s="16"/>
      <c r="J63" s="16">
        <f>H63*I63</f>
        <v>0</v>
      </c>
      <c r="K63" s="16"/>
      <c r="L63" s="16"/>
      <c r="M63" s="16"/>
      <c r="N63" s="16">
        <f>L63*M63</f>
        <v>0</v>
      </c>
      <c r="O63" s="16"/>
      <c r="P63" s="16"/>
      <c r="Q63" s="16"/>
      <c r="R63" s="16">
        <f>P63*Q63</f>
        <v>0</v>
      </c>
      <c r="S63" s="39"/>
    </row>
    <row r="64" spans="1:19" ht="15" x14ac:dyDescent="0.2">
      <c r="A64" s="13"/>
      <c r="B64" s="14"/>
      <c r="C64" s="13"/>
      <c r="D64" s="13"/>
      <c r="E64" s="19" t="s">
        <v>18</v>
      </c>
      <c r="F64" s="13"/>
      <c r="G64" s="13"/>
      <c r="H64" s="16">
        <f>F64*G64</f>
        <v>0</v>
      </c>
      <c r="I64" s="16"/>
      <c r="J64" s="16">
        <f>H64*I64</f>
        <v>0</v>
      </c>
      <c r="K64" s="16"/>
      <c r="L64" s="16"/>
      <c r="M64" s="16"/>
      <c r="N64" s="16">
        <f>L64*M64</f>
        <v>0</v>
      </c>
      <c r="O64" s="16"/>
      <c r="P64" s="16"/>
      <c r="Q64" s="16"/>
      <c r="R64" s="16">
        <f t="shared" ref="R64:R66" si="25">P64*Q64</f>
        <v>0</v>
      </c>
      <c r="S64" s="39"/>
    </row>
    <row r="65" spans="1:19" ht="15" x14ac:dyDescent="0.2">
      <c r="A65" s="13"/>
      <c r="B65" s="14"/>
      <c r="C65" s="20"/>
      <c r="D65" s="13"/>
      <c r="E65" s="21"/>
      <c r="F65" s="13"/>
      <c r="G65" s="13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43"/>
    </row>
    <row r="66" spans="1:19" x14ac:dyDescent="0.2">
      <c r="A66" s="13"/>
      <c r="B66" s="14"/>
      <c r="C66" s="13"/>
      <c r="D66" s="13"/>
      <c r="E66" s="13"/>
      <c r="F66" s="13"/>
      <c r="G66" s="13"/>
      <c r="H66" s="16">
        <f>F66*G66</f>
        <v>0</v>
      </c>
      <c r="I66" s="16"/>
      <c r="J66" s="16">
        <f>H66*I66</f>
        <v>0</v>
      </c>
      <c r="K66" s="16"/>
      <c r="L66" s="16"/>
      <c r="M66" s="16"/>
      <c r="N66" s="16">
        <f>L66*M66</f>
        <v>0</v>
      </c>
      <c r="O66" s="16"/>
      <c r="P66" s="16"/>
      <c r="Q66" s="16"/>
      <c r="R66" s="16">
        <f t="shared" si="25"/>
        <v>0</v>
      </c>
      <c r="S66" s="43"/>
    </row>
    <row r="67" spans="1:19" x14ac:dyDescent="0.2">
      <c r="A67" s="13"/>
      <c r="B67" s="14"/>
      <c r="C67" s="13"/>
      <c r="D67" s="13"/>
      <c r="E67" s="23" t="s">
        <v>19</v>
      </c>
      <c r="F67" s="13"/>
      <c r="G67" s="13"/>
      <c r="H67" s="24">
        <f>SUM(H63:H66)</f>
        <v>0</v>
      </c>
      <c r="I67" s="16"/>
      <c r="J67" s="24">
        <f>SUM(J63:J66)</f>
        <v>0</v>
      </c>
      <c r="K67" s="16"/>
      <c r="L67" s="24">
        <f>SUM(L63:L66)</f>
        <v>0</v>
      </c>
      <c r="M67" s="16"/>
      <c r="N67" s="24">
        <f>SUM(N63:N66)</f>
        <v>0</v>
      </c>
      <c r="O67" s="16"/>
      <c r="P67" s="16"/>
      <c r="Q67" s="16"/>
      <c r="R67" s="24">
        <f>SUM(R63:R66)</f>
        <v>0</v>
      </c>
      <c r="S67" s="39">
        <f>J67+N67+R67</f>
        <v>0</v>
      </c>
    </row>
    <row r="68" spans="1:19" ht="15" x14ac:dyDescent="0.2">
      <c r="A68" s="13" t="s">
        <v>0</v>
      </c>
      <c r="B68" s="14"/>
      <c r="C68" s="13"/>
      <c r="D68" s="13"/>
      <c r="E68" s="19" t="s">
        <v>20</v>
      </c>
      <c r="F68" s="13"/>
      <c r="G68" s="13"/>
      <c r="H68" s="16">
        <f>F68*G68</f>
        <v>0</v>
      </c>
      <c r="I68" s="16"/>
      <c r="J68" s="16">
        <f>H68*I68</f>
        <v>0</v>
      </c>
      <c r="K68" s="16"/>
      <c r="L68" s="16"/>
      <c r="M68" s="16"/>
      <c r="N68" s="16">
        <f>L68*M68</f>
        <v>0</v>
      </c>
      <c r="O68" s="16"/>
      <c r="P68" s="16"/>
      <c r="Q68" s="16"/>
      <c r="R68" s="16">
        <f>P68</f>
        <v>0</v>
      </c>
      <c r="S68" s="46"/>
    </row>
    <row r="69" spans="1:19" ht="38.25" x14ac:dyDescent="0.2">
      <c r="A69" s="13" t="s">
        <v>26</v>
      </c>
      <c r="B69" s="49" t="s">
        <v>27</v>
      </c>
      <c r="C69" s="20">
        <v>45041</v>
      </c>
      <c r="D69" s="13"/>
      <c r="E69" s="19" t="s">
        <v>0</v>
      </c>
      <c r="F69" s="13">
        <v>2</v>
      </c>
      <c r="G69" s="13">
        <v>2</v>
      </c>
      <c r="H69" s="16">
        <f t="shared" ref="H69:H77" si="26">F69*G69</f>
        <v>4</v>
      </c>
      <c r="I69" s="16">
        <v>600</v>
      </c>
      <c r="J69" s="16">
        <f>H69*I69</f>
        <v>2400</v>
      </c>
      <c r="K69" s="16" t="s">
        <v>28</v>
      </c>
      <c r="L69" s="16">
        <v>1</v>
      </c>
      <c r="M69" s="16">
        <v>500</v>
      </c>
      <c r="N69" s="16">
        <f t="shared" ref="N69:N76" si="27">L69*M69</f>
        <v>500</v>
      </c>
      <c r="O69" s="17" t="s">
        <v>29</v>
      </c>
      <c r="P69" s="16">
        <v>6</v>
      </c>
      <c r="Q69" s="16">
        <v>263</v>
      </c>
      <c r="R69" s="16">
        <f>P69*Q69</f>
        <v>1578</v>
      </c>
      <c r="S69" s="46"/>
    </row>
    <row r="70" spans="1:19" ht="15" x14ac:dyDescent="0.2">
      <c r="A70" s="13"/>
      <c r="B70" s="14"/>
      <c r="C70" s="13"/>
      <c r="D70" s="13"/>
      <c r="E70" s="19"/>
      <c r="F70" s="13"/>
      <c r="G70" s="13"/>
      <c r="H70" s="16">
        <f t="shared" si="26"/>
        <v>0</v>
      </c>
      <c r="I70" s="16"/>
      <c r="J70" s="16">
        <f>H70*I70</f>
        <v>0</v>
      </c>
      <c r="K70" s="16"/>
      <c r="L70" s="16"/>
      <c r="M70" s="16"/>
      <c r="N70" s="16">
        <f t="shared" si="27"/>
        <v>0</v>
      </c>
      <c r="O70" s="17" t="s">
        <v>30</v>
      </c>
      <c r="P70" s="16">
        <v>10</v>
      </c>
      <c r="Q70" s="16">
        <v>200</v>
      </c>
      <c r="R70" s="16">
        <f t="shared" ref="R70:R77" si="28">P70*Q70</f>
        <v>2000</v>
      </c>
      <c r="S70" s="46"/>
    </row>
    <row r="71" spans="1:19" ht="15" x14ac:dyDescent="0.2">
      <c r="A71" s="13"/>
      <c r="B71" s="14"/>
      <c r="C71" s="13"/>
      <c r="D71" s="13"/>
      <c r="E71" s="19"/>
      <c r="F71" s="13"/>
      <c r="G71" s="13"/>
      <c r="H71" s="16">
        <f t="shared" si="26"/>
        <v>0</v>
      </c>
      <c r="I71" s="16"/>
      <c r="J71" s="16">
        <f t="shared" ref="J71:J77" si="29">H71*I71</f>
        <v>0</v>
      </c>
      <c r="K71" s="16"/>
      <c r="L71" s="16"/>
      <c r="M71" s="16"/>
      <c r="N71" s="16">
        <f t="shared" si="27"/>
        <v>0</v>
      </c>
      <c r="O71" s="17" t="s">
        <v>31</v>
      </c>
      <c r="P71" s="16">
        <v>50</v>
      </c>
      <c r="Q71" s="16">
        <v>0.8</v>
      </c>
      <c r="R71" s="16">
        <f t="shared" si="28"/>
        <v>40</v>
      </c>
      <c r="S71" s="46"/>
    </row>
    <row r="72" spans="1:19" ht="15" x14ac:dyDescent="0.2">
      <c r="A72" s="13"/>
      <c r="B72" s="14"/>
      <c r="C72" s="13"/>
      <c r="D72" s="13"/>
      <c r="E72" s="19"/>
      <c r="F72" s="13"/>
      <c r="G72" s="13"/>
      <c r="H72" s="16">
        <f t="shared" si="26"/>
        <v>0</v>
      </c>
      <c r="I72" s="16"/>
      <c r="J72" s="16">
        <f t="shared" si="29"/>
        <v>0</v>
      </c>
      <c r="K72" s="16"/>
      <c r="L72" s="16"/>
      <c r="M72" s="16"/>
      <c r="N72" s="16">
        <f t="shared" si="27"/>
        <v>0</v>
      </c>
      <c r="O72" s="17" t="s">
        <v>32</v>
      </c>
      <c r="P72" s="16">
        <v>1</v>
      </c>
      <c r="Q72" s="16">
        <v>235</v>
      </c>
      <c r="R72" s="16">
        <f t="shared" si="28"/>
        <v>235</v>
      </c>
      <c r="S72" s="46"/>
    </row>
    <row r="73" spans="1:19" ht="15" x14ac:dyDescent="0.2">
      <c r="A73" s="13"/>
      <c r="B73" s="14"/>
      <c r="C73" s="13"/>
      <c r="D73" s="13"/>
      <c r="E73" s="19"/>
      <c r="F73" s="13"/>
      <c r="G73" s="13"/>
      <c r="H73" s="16">
        <f t="shared" si="26"/>
        <v>0</v>
      </c>
      <c r="I73" s="16"/>
      <c r="J73" s="16">
        <f t="shared" si="29"/>
        <v>0</v>
      </c>
      <c r="K73" s="16"/>
      <c r="L73" s="16"/>
      <c r="M73" s="16"/>
      <c r="N73" s="16">
        <f t="shared" si="27"/>
        <v>0</v>
      </c>
      <c r="O73" s="16" t="s">
        <v>33</v>
      </c>
      <c r="P73" s="16">
        <v>1</v>
      </c>
      <c r="Q73" s="16">
        <v>170</v>
      </c>
      <c r="R73" s="16">
        <f t="shared" si="28"/>
        <v>170</v>
      </c>
      <c r="S73" s="46"/>
    </row>
    <row r="74" spans="1:19" ht="15" x14ac:dyDescent="0.2">
      <c r="A74" s="13"/>
      <c r="B74" s="14"/>
      <c r="C74" s="13"/>
      <c r="D74" s="13"/>
      <c r="E74" s="19"/>
      <c r="F74" s="13"/>
      <c r="G74" s="13"/>
      <c r="H74" s="16">
        <f t="shared" si="26"/>
        <v>0</v>
      </c>
      <c r="I74" s="16"/>
      <c r="J74" s="16">
        <f t="shared" si="29"/>
        <v>0</v>
      </c>
      <c r="K74" s="16"/>
      <c r="L74" s="16"/>
      <c r="M74" s="16"/>
      <c r="N74" s="16">
        <f t="shared" si="27"/>
        <v>0</v>
      </c>
      <c r="O74" s="16" t="s">
        <v>34</v>
      </c>
      <c r="P74" s="16">
        <v>1</v>
      </c>
      <c r="Q74" s="16">
        <v>65</v>
      </c>
      <c r="R74" s="16">
        <f t="shared" si="28"/>
        <v>65</v>
      </c>
      <c r="S74" s="46"/>
    </row>
    <row r="75" spans="1:19" ht="15" x14ac:dyDescent="0.2">
      <c r="A75" s="13"/>
      <c r="B75" s="14"/>
      <c r="C75" s="13"/>
      <c r="D75" s="13"/>
      <c r="E75" s="19"/>
      <c r="F75" s="13"/>
      <c r="G75" s="13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46"/>
    </row>
    <row r="76" spans="1:19" ht="15" x14ac:dyDescent="0.2">
      <c r="A76" s="13">
        <v>2</v>
      </c>
      <c r="B76" s="14" t="s">
        <v>35</v>
      </c>
      <c r="C76" s="20">
        <v>45042</v>
      </c>
      <c r="D76" s="13"/>
      <c r="E76" s="19" t="s">
        <v>0</v>
      </c>
      <c r="F76" s="13">
        <v>2</v>
      </c>
      <c r="G76" s="13">
        <v>2</v>
      </c>
      <c r="H76" s="16">
        <f t="shared" si="26"/>
        <v>4</v>
      </c>
      <c r="I76" s="16">
        <v>600</v>
      </c>
      <c r="J76" s="16">
        <f t="shared" si="29"/>
        <v>2400</v>
      </c>
      <c r="K76" s="16" t="s">
        <v>28</v>
      </c>
      <c r="L76" s="16">
        <v>0.5</v>
      </c>
      <c r="M76" s="16">
        <v>500</v>
      </c>
      <c r="N76" s="16">
        <f t="shared" si="27"/>
        <v>250</v>
      </c>
      <c r="O76" s="16" t="s">
        <v>36</v>
      </c>
      <c r="P76" s="16">
        <v>2</v>
      </c>
      <c r="Q76" s="16">
        <v>7431.9</v>
      </c>
      <c r="R76" s="16">
        <f t="shared" si="28"/>
        <v>14863.8</v>
      </c>
      <c r="S76" s="46"/>
    </row>
    <row r="77" spans="1:19" x14ac:dyDescent="0.2">
      <c r="A77" s="13"/>
      <c r="B77" s="14"/>
      <c r="C77" s="13"/>
      <c r="D77" s="13"/>
      <c r="E77" s="13"/>
      <c r="F77" s="13"/>
      <c r="G77" s="13"/>
      <c r="H77" s="16">
        <f t="shared" si="26"/>
        <v>0</v>
      </c>
      <c r="I77" s="16"/>
      <c r="J77" s="16">
        <f t="shared" si="29"/>
        <v>0</v>
      </c>
      <c r="K77" s="16"/>
      <c r="L77" s="16"/>
      <c r="M77" s="16"/>
      <c r="N77" s="16">
        <f>L77*M77</f>
        <v>0</v>
      </c>
      <c r="O77" s="16"/>
      <c r="P77" s="16"/>
      <c r="Q77" s="16"/>
      <c r="R77" s="16">
        <f t="shared" si="28"/>
        <v>0</v>
      </c>
      <c r="S77" s="39"/>
    </row>
    <row r="78" spans="1:19" x14ac:dyDescent="0.2">
      <c r="A78" s="13"/>
      <c r="B78" s="14"/>
      <c r="C78" s="13"/>
      <c r="D78" s="13"/>
      <c r="E78" s="23" t="s">
        <v>19</v>
      </c>
      <c r="F78" s="13"/>
      <c r="G78" s="13"/>
      <c r="H78" s="24">
        <f>SUM(H68:H77)</f>
        <v>8</v>
      </c>
      <c r="I78" s="16"/>
      <c r="J78" s="24">
        <f>SUM(J68:J77)</f>
        <v>4800</v>
      </c>
      <c r="K78" s="16"/>
      <c r="L78" s="24">
        <f>SUM(L68:L77)</f>
        <v>1.5</v>
      </c>
      <c r="M78" s="16"/>
      <c r="N78" s="24">
        <f>SUM(N68:N77)</f>
        <v>750</v>
      </c>
      <c r="O78" s="16"/>
      <c r="P78" s="16"/>
      <c r="Q78" s="16"/>
      <c r="R78" s="24">
        <f>SUM(R68:R77)</f>
        <v>18951.8</v>
      </c>
      <c r="S78" s="39">
        <f>J78+N78+R78</f>
        <v>24501.8</v>
      </c>
    </row>
    <row r="79" spans="1:19" ht="15" x14ac:dyDescent="0.2">
      <c r="A79" s="13"/>
      <c r="B79" s="14"/>
      <c r="C79" s="13"/>
      <c r="D79" s="13"/>
      <c r="E79" s="19" t="s">
        <v>22</v>
      </c>
      <c r="F79" s="13"/>
      <c r="G79" s="13"/>
      <c r="H79" s="16">
        <f>F79*G79</f>
        <v>0</v>
      </c>
      <c r="I79" s="16"/>
      <c r="J79" s="16">
        <f>H79*I79</f>
        <v>0</v>
      </c>
      <c r="K79" s="16"/>
      <c r="L79" s="16"/>
      <c r="M79" s="16"/>
      <c r="N79" s="16">
        <f>L79*M79</f>
        <v>0</v>
      </c>
      <c r="O79" s="16"/>
      <c r="P79" s="16"/>
      <c r="Q79" s="16"/>
      <c r="R79" s="16">
        <f>P79*Q79</f>
        <v>0</v>
      </c>
      <c r="S79" s="46"/>
    </row>
    <row r="80" spans="1:19" ht="15" x14ac:dyDescent="0.2">
      <c r="A80" s="13"/>
      <c r="B80" s="14"/>
      <c r="C80" s="20"/>
      <c r="D80" s="13"/>
      <c r="E80" s="19"/>
      <c r="F80" s="13"/>
      <c r="G80" s="13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46"/>
    </row>
    <row r="81" spans="1:19" ht="15" x14ac:dyDescent="0.2">
      <c r="A81" s="13"/>
      <c r="B81" s="14"/>
      <c r="C81" s="20"/>
      <c r="D81" s="13"/>
      <c r="E81" s="19"/>
      <c r="F81" s="13"/>
      <c r="G81" s="13"/>
      <c r="H81" s="16">
        <f>F81*G81</f>
        <v>0</v>
      </c>
      <c r="I81" s="16"/>
      <c r="J81" s="16">
        <f t="shared" ref="J81:J82" si="30">H81*I81</f>
        <v>0</v>
      </c>
      <c r="K81" s="16"/>
      <c r="L81" s="16"/>
      <c r="M81" s="16"/>
      <c r="N81" s="16">
        <f>L81*M81</f>
        <v>0</v>
      </c>
      <c r="O81" s="16"/>
      <c r="P81" s="16"/>
      <c r="Q81" s="16"/>
      <c r="R81" s="16">
        <f t="shared" ref="R81:R82" si="31">P81*Q81</f>
        <v>0</v>
      </c>
      <c r="S81" s="46"/>
    </row>
    <row r="82" spans="1:19" x14ac:dyDescent="0.2">
      <c r="A82" s="13"/>
      <c r="B82" s="14"/>
      <c r="C82" s="13"/>
      <c r="D82" s="13"/>
      <c r="E82" s="13"/>
      <c r="F82" s="13"/>
      <c r="G82" s="13"/>
      <c r="H82" s="16">
        <f>F82*G82</f>
        <v>0</v>
      </c>
      <c r="I82" s="16"/>
      <c r="J82" s="16">
        <f t="shared" si="30"/>
        <v>0</v>
      </c>
      <c r="K82" s="16"/>
      <c r="L82" s="16"/>
      <c r="M82" s="16"/>
      <c r="N82" s="16">
        <f>L82*M82</f>
        <v>0</v>
      </c>
      <c r="O82" s="16"/>
      <c r="P82" s="16"/>
      <c r="Q82" s="16"/>
      <c r="R82" s="16">
        <f t="shared" si="31"/>
        <v>0</v>
      </c>
      <c r="S82" s="46"/>
    </row>
    <row r="83" spans="1:19" x14ac:dyDescent="0.2">
      <c r="A83" s="13"/>
      <c r="B83" s="14"/>
      <c r="C83" s="13"/>
      <c r="D83" s="13"/>
      <c r="E83" s="23" t="s">
        <v>19</v>
      </c>
      <c r="F83" s="13"/>
      <c r="G83" s="13"/>
      <c r="H83" s="24">
        <f>SUM(H79:H82)</f>
        <v>0</v>
      </c>
      <c r="I83" s="16"/>
      <c r="J83" s="24">
        <f>SUM(J80:J82)</f>
        <v>0</v>
      </c>
      <c r="K83" s="16"/>
      <c r="L83" s="24">
        <f>SUM(L79:L82)</f>
        <v>0</v>
      </c>
      <c r="M83" s="16"/>
      <c r="N83" s="24">
        <f>SUM(N79:N82)</f>
        <v>0</v>
      </c>
      <c r="O83" s="16"/>
      <c r="P83" s="16"/>
      <c r="Q83" s="16"/>
      <c r="R83" s="24">
        <f>SUM(R79:R82)</f>
        <v>0</v>
      </c>
      <c r="S83" s="39">
        <f>J83+N83+R83</f>
        <v>0</v>
      </c>
    </row>
    <row r="84" spans="1:19" x14ac:dyDescent="0.2">
      <c r="A84" s="13"/>
      <c r="B84" s="14"/>
      <c r="C84" s="13"/>
      <c r="D84" s="13"/>
      <c r="E84" s="23" t="s">
        <v>19</v>
      </c>
      <c r="F84" s="13"/>
      <c r="G84" s="13"/>
      <c r="H84" s="24">
        <f>H67+H78+H83</f>
        <v>8</v>
      </c>
      <c r="I84" s="16"/>
      <c r="J84" s="24">
        <f>J67+J78+J83</f>
        <v>4800</v>
      </c>
      <c r="K84" s="16"/>
      <c r="L84" s="24">
        <f>L67+L78+L83</f>
        <v>1.5</v>
      </c>
      <c r="M84" s="16"/>
      <c r="N84" s="24">
        <f>N67+N78+N83</f>
        <v>750</v>
      </c>
      <c r="O84" s="16"/>
      <c r="P84" s="16"/>
      <c r="Q84" s="16"/>
      <c r="R84" s="24">
        <f>R67+R78+R83</f>
        <v>18951.8</v>
      </c>
      <c r="S84" s="45">
        <f>SUM(S63:S83)</f>
        <v>24501.8</v>
      </c>
    </row>
    <row r="85" spans="1:19" x14ac:dyDescent="0.2">
      <c r="A85" s="3"/>
      <c r="B85" s="3"/>
      <c r="C85" s="26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27">
        <f>J84+N84+R84</f>
        <v>24501.8</v>
      </c>
      <c r="S85" s="48" t="s">
        <v>0</v>
      </c>
    </row>
    <row r="86" spans="1:19" ht="20.25" x14ac:dyDescent="0.3">
      <c r="F86" t="s">
        <v>0</v>
      </c>
      <c r="H86" s="1" t="s">
        <v>37</v>
      </c>
      <c r="O86"/>
    </row>
    <row r="87" spans="1:19" x14ac:dyDescent="0.2">
      <c r="O87"/>
    </row>
    <row r="88" spans="1:19" x14ac:dyDescent="0.2">
      <c r="A88" s="28" t="s">
        <v>2</v>
      </c>
      <c r="B88" s="28" t="s">
        <v>3</v>
      </c>
      <c r="C88" s="28" t="s">
        <v>4</v>
      </c>
      <c r="D88" s="28" t="s">
        <v>5</v>
      </c>
      <c r="E88" s="28" t="s">
        <v>6</v>
      </c>
      <c r="F88" s="29" t="s">
        <v>7</v>
      </c>
      <c r="G88" s="29" t="s">
        <v>8</v>
      </c>
      <c r="H88" s="30" t="s">
        <v>9</v>
      </c>
      <c r="I88" s="30"/>
      <c r="J88" s="30"/>
      <c r="K88" s="28"/>
      <c r="L88" s="30" t="s">
        <v>10</v>
      </c>
      <c r="M88" s="30"/>
      <c r="N88" s="30"/>
      <c r="O88" s="30" t="s">
        <v>11</v>
      </c>
      <c r="P88" s="30"/>
      <c r="Q88" s="30"/>
      <c r="R88" s="30"/>
    </row>
    <row r="89" spans="1:19" ht="25.5" x14ac:dyDescent="0.2">
      <c r="A89" s="31"/>
      <c r="B89" s="31"/>
      <c r="C89" s="31"/>
      <c r="D89" s="31"/>
      <c r="E89" s="31"/>
      <c r="F89" s="32"/>
      <c r="G89" s="32"/>
      <c r="H89" s="33" t="s">
        <v>12</v>
      </c>
      <c r="I89" s="34" t="s">
        <v>13</v>
      </c>
      <c r="J89" s="33" t="s">
        <v>14</v>
      </c>
      <c r="K89" s="35"/>
      <c r="L89" s="33" t="s">
        <v>12</v>
      </c>
      <c r="M89" s="33" t="s">
        <v>15</v>
      </c>
      <c r="N89" s="33" t="s">
        <v>14</v>
      </c>
      <c r="O89" s="34" t="s">
        <v>16</v>
      </c>
      <c r="P89" s="33" t="s">
        <v>12</v>
      </c>
      <c r="Q89" s="33" t="s">
        <v>15</v>
      </c>
      <c r="R89" s="33" t="s">
        <v>14</v>
      </c>
    </row>
    <row r="90" spans="1:19" ht="15.75" x14ac:dyDescent="0.2">
      <c r="A90" s="36"/>
      <c r="B90" s="37"/>
      <c r="C90" s="36"/>
      <c r="D90" s="37"/>
      <c r="E90" s="15" t="s">
        <v>17</v>
      </c>
      <c r="F90" s="36"/>
      <c r="G90" s="36"/>
      <c r="H90" s="38">
        <f>F90*G90</f>
        <v>0</v>
      </c>
      <c r="I90" s="38"/>
      <c r="J90" s="38">
        <f>H90*I90</f>
        <v>0</v>
      </c>
      <c r="K90" s="38"/>
      <c r="L90" s="38"/>
      <c r="M90" s="38"/>
      <c r="N90" s="38">
        <f>L90*M90</f>
        <v>0</v>
      </c>
      <c r="O90" s="38"/>
      <c r="P90" s="38"/>
      <c r="Q90" s="38"/>
      <c r="R90" s="38">
        <f>P90*Q90</f>
        <v>0</v>
      </c>
      <c r="S90" s="39"/>
    </row>
    <row r="91" spans="1:19" ht="15" x14ac:dyDescent="0.2">
      <c r="A91" s="36"/>
      <c r="B91" s="37"/>
      <c r="C91" s="36"/>
      <c r="D91" s="36"/>
      <c r="E91" s="40" t="s">
        <v>18</v>
      </c>
      <c r="F91" s="36"/>
      <c r="G91" s="36"/>
      <c r="H91" s="38">
        <f>F91*G91</f>
        <v>0</v>
      </c>
      <c r="I91" s="38"/>
      <c r="J91" s="38">
        <f>H91*I91</f>
        <v>0</v>
      </c>
      <c r="K91" s="38"/>
      <c r="L91" s="38"/>
      <c r="M91" s="38"/>
      <c r="N91" s="38">
        <f>L91*M91</f>
        <v>0</v>
      </c>
      <c r="O91" s="38"/>
      <c r="P91" s="38"/>
      <c r="Q91" s="38"/>
      <c r="R91" s="38">
        <f t="shared" ref="R91:R93" si="32">P91*Q91</f>
        <v>0</v>
      </c>
      <c r="S91" s="39"/>
    </row>
    <row r="92" spans="1:19" x14ac:dyDescent="0.2">
      <c r="S92" s="43"/>
    </row>
    <row r="93" spans="1:19" x14ac:dyDescent="0.2">
      <c r="A93" s="36"/>
      <c r="B93" s="37"/>
      <c r="C93" s="36"/>
      <c r="D93" s="36"/>
      <c r="E93" s="36"/>
      <c r="F93" s="36"/>
      <c r="G93" s="36"/>
      <c r="H93" s="38">
        <f>F93*G93</f>
        <v>0</v>
      </c>
      <c r="I93" s="38"/>
      <c r="J93" s="38">
        <f>H93*I93</f>
        <v>0</v>
      </c>
      <c r="K93" s="38"/>
      <c r="L93" s="38"/>
      <c r="M93" s="38"/>
      <c r="N93" s="38">
        <f>L93*M93</f>
        <v>0</v>
      </c>
      <c r="O93" s="38"/>
      <c r="P93" s="38"/>
      <c r="Q93" s="38"/>
      <c r="R93" s="38">
        <f t="shared" si="32"/>
        <v>0</v>
      </c>
      <c r="S93" s="43"/>
    </row>
    <row r="94" spans="1:19" x14ac:dyDescent="0.2">
      <c r="A94" s="36"/>
      <c r="B94" s="37"/>
      <c r="C94" s="36"/>
      <c r="D94" s="36"/>
      <c r="E94" s="44" t="s">
        <v>19</v>
      </c>
      <c r="F94" s="36"/>
      <c r="G94" s="36"/>
      <c r="H94" s="45">
        <f>SUM(H90:H93)</f>
        <v>0</v>
      </c>
      <c r="I94" s="38"/>
      <c r="J94" s="45">
        <f>SUM(J90:J93)</f>
        <v>0</v>
      </c>
      <c r="K94" s="38"/>
      <c r="L94" s="45">
        <f>SUM(L90:L93)</f>
        <v>0</v>
      </c>
      <c r="M94" s="38"/>
      <c r="N94" s="45">
        <f>SUM(N90:N93)</f>
        <v>0</v>
      </c>
      <c r="O94" s="38"/>
      <c r="P94" s="38"/>
      <c r="Q94" s="38"/>
      <c r="R94" s="45">
        <f>SUM(R90:R93)</f>
        <v>0</v>
      </c>
      <c r="S94" s="39">
        <f>J94+N94+R94</f>
        <v>0</v>
      </c>
    </row>
    <row r="95" spans="1:19" ht="15" x14ac:dyDescent="0.2">
      <c r="A95" s="36" t="s">
        <v>0</v>
      </c>
      <c r="B95" s="37"/>
      <c r="C95" s="36"/>
      <c r="D95" s="36"/>
      <c r="E95" s="40" t="s">
        <v>20</v>
      </c>
      <c r="F95" s="36"/>
      <c r="G95" s="36"/>
      <c r="H95" s="38">
        <f>F95*G95</f>
        <v>0</v>
      </c>
      <c r="I95" s="38"/>
      <c r="J95" s="38">
        <f>H95*I95</f>
        <v>0</v>
      </c>
      <c r="K95" s="38"/>
      <c r="L95" s="38"/>
      <c r="M95" s="38"/>
      <c r="N95" s="38">
        <f>L95*M95</f>
        <v>0</v>
      </c>
      <c r="O95" s="38"/>
      <c r="P95" s="38"/>
      <c r="Q95" s="38"/>
      <c r="R95" s="38">
        <f>P95</f>
        <v>0</v>
      </c>
      <c r="S95" s="46"/>
    </row>
    <row r="96" spans="1:19" ht="15" x14ac:dyDescent="0.2">
      <c r="A96" s="36"/>
      <c r="B96" s="37"/>
      <c r="C96" s="41"/>
      <c r="D96" s="36"/>
      <c r="E96" s="40" t="s">
        <v>21</v>
      </c>
      <c r="F96" s="36"/>
      <c r="G96" s="36"/>
      <c r="H96" s="38">
        <f t="shared" ref="H96:H98" si="33">F96*G96</f>
        <v>0</v>
      </c>
      <c r="I96" s="38"/>
      <c r="J96" s="38">
        <f>H96*I96</f>
        <v>0</v>
      </c>
      <c r="K96" s="38"/>
      <c r="L96" s="38"/>
      <c r="M96" s="38"/>
      <c r="N96" s="38">
        <f t="shared" ref="N96:N97" si="34">L96*M96</f>
        <v>0</v>
      </c>
      <c r="O96" s="38"/>
      <c r="P96" s="38"/>
      <c r="Q96" s="38"/>
      <c r="R96" s="38">
        <f>P96*Q96</f>
        <v>0</v>
      </c>
      <c r="S96" s="46"/>
    </row>
    <row r="97" spans="1:19" ht="15" x14ac:dyDescent="0.2">
      <c r="A97" s="36"/>
      <c r="B97" s="37"/>
      <c r="C97" s="36"/>
      <c r="D97" s="36"/>
      <c r="E97" s="40"/>
      <c r="F97" s="36"/>
      <c r="G97" s="36"/>
      <c r="H97" s="38">
        <f t="shared" si="33"/>
        <v>0</v>
      </c>
      <c r="I97" s="38"/>
      <c r="J97" s="38">
        <f>H97*I97</f>
        <v>0</v>
      </c>
      <c r="K97" s="38"/>
      <c r="L97" s="38"/>
      <c r="M97" s="38"/>
      <c r="N97" s="38">
        <f t="shared" si="34"/>
        <v>0</v>
      </c>
      <c r="O97" s="38"/>
      <c r="P97" s="38"/>
      <c r="Q97" s="38"/>
      <c r="R97" s="38">
        <f t="shared" ref="R97:R98" si="35">P97*Q97</f>
        <v>0</v>
      </c>
      <c r="S97" s="46"/>
    </row>
    <row r="98" spans="1:19" x14ac:dyDescent="0.2">
      <c r="A98" s="36"/>
      <c r="B98" s="37"/>
      <c r="C98" s="36"/>
      <c r="D98" s="36"/>
      <c r="E98" s="36"/>
      <c r="F98" s="36"/>
      <c r="G98" s="36"/>
      <c r="H98" s="38">
        <f t="shared" si="33"/>
        <v>0</v>
      </c>
      <c r="I98" s="38"/>
      <c r="J98" s="38">
        <f t="shared" ref="J98" si="36">H98*I98</f>
        <v>0</v>
      </c>
      <c r="K98" s="38"/>
      <c r="L98" s="38"/>
      <c r="M98" s="38"/>
      <c r="N98" s="38">
        <f>L98*M98</f>
        <v>0</v>
      </c>
      <c r="O98" s="38"/>
      <c r="P98" s="38"/>
      <c r="Q98" s="38"/>
      <c r="R98" s="38">
        <f t="shared" si="35"/>
        <v>0</v>
      </c>
      <c r="S98" s="39"/>
    </row>
    <row r="99" spans="1:19" x14ac:dyDescent="0.2">
      <c r="A99" s="36"/>
      <c r="B99" s="37"/>
      <c r="C99" s="36"/>
      <c r="D99" s="36"/>
      <c r="E99" s="44" t="s">
        <v>19</v>
      </c>
      <c r="F99" s="36"/>
      <c r="G99" s="36"/>
      <c r="H99" s="45">
        <f>SUM(H95:H98)</f>
        <v>0</v>
      </c>
      <c r="I99" s="38"/>
      <c r="J99" s="45">
        <f>SUM(J95:J98)</f>
        <v>0</v>
      </c>
      <c r="K99" s="38"/>
      <c r="L99" s="45">
        <f>SUM(L95:L98)</f>
        <v>0</v>
      </c>
      <c r="M99" s="38"/>
      <c r="N99" s="45">
        <f>SUM(N95:N98)</f>
        <v>0</v>
      </c>
      <c r="O99" s="38"/>
      <c r="P99" s="38"/>
      <c r="Q99" s="38"/>
      <c r="R99" s="45">
        <f>SUM(R95:R98)</f>
        <v>0</v>
      </c>
      <c r="S99" s="39">
        <f>J99+N99+R99</f>
        <v>0</v>
      </c>
    </row>
    <row r="100" spans="1:19" ht="15" x14ac:dyDescent="0.2">
      <c r="A100" s="36"/>
      <c r="B100" s="37"/>
      <c r="C100" s="36"/>
      <c r="D100" s="36"/>
      <c r="E100" s="40" t="s">
        <v>22</v>
      </c>
      <c r="F100" s="36"/>
      <c r="G100" s="36"/>
      <c r="H100" s="38">
        <f>F100*G100</f>
        <v>0</v>
      </c>
      <c r="I100" s="38"/>
      <c r="J100" s="38">
        <f>H100*I100</f>
        <v>0</v>
      </c>
      <c r="K100" s="38"/>
      <c r="L100" s="38"/>
      <c r="M100" s="38"/>
      <c r="N100" s="38">
        <f>L100*M100</f>
        <v>0</v>
      </c>
      <c r="O100" s="38"/>
      <c r="P100" s="38"/>
      <c r="Q100" s="38"/>
      <c r="R100" s="38">
        <f>P100*Q100</f>
        <v>0</v>
      </c>
      <c r="S100" s="46"/>
    </row>
    <row r="101" spans="1:19" ht="15" x14ac:dyDescent="0.2">
      <c r="A101" s="36"/>
      <c r="B101" s="37"/>
      <c r="C101" s="41"/>
      <c r="D101" s="36"/>
      <c r="E101" s="40"/>
      <c r="F101" s="36"/>
      <c r="G101" s="36"/>
      <c r="H101" s="38">
        <f>F101*G101</f>
        <v>0</v>
      </c>
      <c r="I101" s="38"/>
      <c r="J101" s="38">
        <f t="shared" ref="J101:J102" si="37">H101*I101</f>
        <v>0</v>
      </c>
      <c r="K101" s="38"/>
      <c r="L101" s="38"/>
      <c r="M101" s="38"/>
      <c r="N101" s="38">
        <f>L101*M101</f>
        <v>0</v>
      </c>
      <c r="O101" s="38"/>
      <c r="P101" s="38"/>
      <c r="Q101" s="38"/>
      <c r="R101" s="38">
        <f t="shared" ref="R101:R102" si="38">P101*Q101</f>
        <v>0</v>
      </c>
      <c r="S101" s="46"/>
    </row>
    <row r="102" spans="1:19" x14ac:dyDescent="0.2">
      <c r="A102" s="36"/>
      <c r="B102" s="37"/>
      <c r="C102" s="36"/>
      <c r="D102" s="36"/>
      <c r="E102" s="36"/>
      <c r="F102" s="36"/>
      <c r="G102" s="36"/>
      <c r="H102" s="38">
        <f>F102*G102</f>
        <v>0</v>
      </c>
      <c r="I102" s="38"/>
      <c r="J102" s="38">
        <f t="shared" si="37"/>
        <v>0</v>
      </c>
      <c r="K102" s="38"/>
      <c r="L102" s="38"/>
      <c r="M102" s="38"/>
      <c r="N102" s="38">
        <f>L102*M102</f>
        <v>0</v>
      </c>
      <c r="O102" s="38"/>
      <c r="P102" s="38"/>
      <c r="Q102" s="38"/>
      <c r="R102" s="38">
        <f t="shared" si="38"/>
        <v>0</v>
      </c>
      <c r="S102" s="46"/>
    </row>
    <row r="103" spans="1:19" x14ac:dyDescent="0.2">
      <c r="A103" s="36"/>
      <c r="B103" s="37"/>
      <c r="C103" s="36"/>
      <c r="D103" s="36"/>
      <c r="E103" s="44" t="s">
        <v>19</v>
      </c>
      <c r="F103" s="36"/>
      <c r="G103" s="36"/>
      <c r="H103" s="45">
        <f>SUM(H100:H102)</f>
        <v>0</v>
      </c>
      <c r="I103" s="38"/>
      <c r="J103" s="45">
        <f>SUM(J101:J102)</f>
        <v>0</v>
      </c>
      <c r="K103" s="38"/>
      <c r="L103" s="45">
        <f>SUM(L100:L102)</f>
        <v>0</v>
      </c>
      <c r="M103" s="38"/>
      <c r="N103" s="45">
        <f>SUM(N100:N102)</f>
        <v>0</v>
      </c>
      <c r="O103" s="38"/>
      <c r="P103" s="38"/>
      <c r="Q103" s="38"/>
      <c r="R103" s="45">
        <f>SUM(R100:R102)</f>
        <v>0</v>
      </c>
      <c r="S103" s="39">
        <f>J103+N103+R103</f>
        <v>0</v>
      </c>
    </row>
    <row r="104" spans="1:19" x14ac:dyDescent="0.2">
      <c r="A104" s="36"/>
      <c r="B104" s="37"/>
      <c r="C104" s="36"/>
      <c r="D104" s="36"/>
      <c r="E104" s="44" t="s">
        <v>19</v>
      </c>
      <c r="F104" s="36"/>
      <c r="G104" s="36"/>
      <c r="H104" s="45">
        <f>H94+H99+H103</f>
        <v>0</v>
      </c>
      <c r="I104" s="38"/>
      <c r="J104" s="45">
        <f>J94+J99+J103</f>
        <v>0</v>
      </c>
      <c r="K104" s="38"/>
      <c r="L104" s="45">
        <f>L94+L99+L103</f>
        <v>0</v>
      </c>
      <c r="M104" s="38"/>
      <c r="N104" s="45">
        <f>N94+N99+N103</f>
        <v>0</v>
      </c>
      <c r="O104" s="38"/>
      <c r="P104" s="38"/>
      <c r="Q104" s="38"/>
      <c r="R104" s="45">
        <f>R94+R99+R103</f>
        <v>0</v>
      </c>
      <c r="S104" s="45">
        <f>SUM(S90:S103)</f>
        <v>0</v>
      </c>
    </row>
    <row r="105" spans="1:19" x14ac:dyDescent="0.2">
      <c r="C105" s="47"/>
      <c r="O105"/>
      <c r="R105" s="48">
        <f>J104+N104+R104</f>
        <v>0</v>
      </c>
      <c r="S105" s="48" t="s">
        <v>0</v>
      </c>
    </row>
    <row r="106" spans="1:19" ht="20.25" x14ac:dyDescent="0.3">
      <c r="F106" t="s">
        <v>0</v>
      </c>
      <c r="H106" s="1" t="s">
        <v>38</v>
      </c>
      <c r="O106"/>
    </row>
    <row r="107" spans="1:19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9" x14ac:dyDescent="0.2">
      <c r="A108" s="6" t="s">
        <v>2</v>
      </c>
      <c r="B108" s="6" t="s">
        <v>3</v>
      </c>
      <c r="C108" s="6" t="s">
        <v>4</v>
      </c>
      <c r="D108" s="6" t="s">
        <v>5</v>
      </c>
      <c r="E108" s="6" t="s">
        <v>6</v>
      </c>
      <c r="F108" s="6" t="s">
        <v>7</v>
      </c>
      <c r="G108" s="6" t="s">
        <v>8</v>
      </c>
      <c r="H108" s="50" t="s">
        <v>9</v>
      </c>
      <c r="I108" s="50"/>
      <c r="J108" s="50"/>
      <c r="K108" s="6"/>
      <c r="L108" s="50" t="s">
        <v>10</v>
      </c>
      <c r="M108" s="50"/>
      <c r="N108" s="50"/>
      <c r="O108" s="50" t="s">
        <v>11</v>
      </c>
      <c r="P108" s="50"/>
      <c r="Q108" s="50"/>
      <c r="R108" s="50"/>
    </row>
    <row r="109" spans="1:19" ht="25.5" x14ac:dyDescent="0.2">
      <c r="A109" s="51"/>
      <c r="B109" s="51"/>
      <c r="C109" s="51"/>
      <c r="D109" s="51"/>
      <c r="E109" s="51"/>
      <c r="F109" s="9"/>
      <c r="G109" s="9"/>
      <c r="H109" s="11" t="s">
        <v>12</v>
      </c>
      <c r="I109" s="11" t="s">
        <v>13</v>
      </c>
      <c r="J109" s="11" t="s">
        <v>14</v>
      </c>
      <c r="K109" s="9"/>
      <c r="L109" s="11" t="s">
        <v>12</v>
      </c>
      <c r="M109" s="11" t="s">
        <v>15</v>
      </c>
      <c r="N109" s="11" t="s">
        <v>14</v>
      </c>
      <c r="O109" s="11" t="s">
        <v>16</v>
      </c>
      <c r="P109" s="11" t="s">
        <v>12</v>
      </c>
      <c r="Q109" s="11" t="s">
        <v>15</v>
      </c>
      <c r="R109" s="11" t="s">
        <v>14</v>
      </c>
    </row>
    <row r="110" spans="1:19" ht="15.75" x14ac:dyDescent="0.2">
      <c r="A110" s="14"/>
      <c r="B110" s="14"/>
      <c r="C110" s="14"/>
      <c r="D110" s="14"/>
      <c r="E110" s="52" t="s">
        <v>17</v>
      </c>
      <c r="F110" s="14"/>
      <c r="G110" s="14"/>
      <c r="H110" s="17">
        <f>F110*G110</f>
        <v>0</v>
      </c>
      <c r="I110" s="17"/>
      <c r="J110" s="17">
        <f>H110*I110</f>
        <v>0</v>
      </c>
      <c r="K110" s="17"/>
      <c r="L110" s="17"/>
      <c r="M110" s="17"/>
      <c r="N110" s="17">
        <f>L110*M110</f>
        <v>0</v>
      </c>
      <c r="O110" s="17"/>
      <c r="P110" s="17"/>
      <c r="Q110" s="17"/>
      <c r="R110" s="17">
        <f>P110*Q110</f>
        <v>0</v>
      </c>
      <c r="S110" s="39"/>
    </row>
    <row r="111" spans="1:19" ht="15" x14ac:dyDescent="0.2">
      <c r="A111" s="14"/>
      <c r="B111" s="14"/>
      <c r="C111" s="14"/>
      <c r="D111" s="14"/>
      <c r="E111" s="53" t="s">
        <v>18</v>
      </c>
      <c r="F111" s="14"/>
      <c r="G111" s="14"/>
      <c r="H111" s="17">
        <f>F111*G111</f>
        <v>0</v>
      </c>
      <c r="I111" s="17"/>
      <c r="J111" s="17">
        <f>H111*I111</f>
        <v>0</v>
      </c>
      <c r="K111" s="17"/>
      <c r="L111" s="17"/>
      <c r="M111" s="17"/>
      <c r="N111" s="17">
        <f>L111*M111</f>
        <v>0</v>
      </c>
      <c r="O111" s="17"/>
      <c r="P111" s="17"/>
      <c r="Q111" s="17"/>
      <c r="R111" s="17">
        <f t="shared" ref="R111:R113" si="39">P111*Q111</f>
        <v>0</v>
      </c>
      <c r="S111" s="39"/>
    </row>
    <row r="112" spans="1:19" ht="63.75" x14ac:dyDescent="0.2">
      <c r="A112" s="14">
        <v>1</v>
      </c>
      <c r="B112" s="14" t="s">
        <v>39</v>
      </c>
      <c r="C112" s="54">
        <v>45078</v>
      </c>
      <c r="D112" s="14"/>
      <c r="E112" s="55" t="s">
        <v>40</v>
      </c>
      <c r="F112" s="14"/>
      <c r="G112" s="14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56">
        <v>8405.0400000000009</v>
      </c>
      <c r="S112" s="43"/>
    </row>
    <row r="113" spans="1:19" x14ac:dyDescent="0.2">
      <c r="A113" s="14"/>
      <c r="B113" s="14"/>
      <c r="C113" s="14"/>
      <c r="D113" s="14"/>
      <c r="E113" s="14"/>
      <c r="F113" s="14"/>
      <c r="G113" s="14"/>
      <c r="H113" s="17">
        <f>F113*G113</f>
        <v>0</v>
      </c>
      <c r="I113" s="17"/>
      <c r="J113" s="17">
        <f>H113*I113</f>
        <v>0</v>
      </c>
      <c r="K113" s="17"/>
      <c r="L113" s="17"/>
      <c r="M113" s="17"/>
      <c r="N113" s="17">
        <f>L113*M113</f>
        <v>0</v>
      </c>
      <c r="O113" s="17"/>
      <c r="P113" s="17"/>
      <c r="Q113" s="17"/>
      <c r="R113" s="17">
        <f t="shared" si="39"/>
        <v>0</v>
      </c>
      <c r="S113" s="43"/>
    </row>
    <row r="114" spans="1:19" ht="38.25" x14ac:dyDescent="0.2">
      <c r="A114" s="14">
        <v>2</v>
      </c>
      <c r="B114" s="14" t="s">
        <v>41</v>
      </c>
      <c r="C114" s="14"/>
      <c r="D114" s="14"/>
      <c r="E114" s="14"/>
      <c r="F114" s="14"/>
      <c r="G114" s="14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56">
        <v>8000</v>
      </c>
      <c r="S114" s="43"/>
    </row>
    <row r="115" spans="1:19" x14ac:dyDescent="0.2">
      <c r="A115" s="14"/>
      <c r="B115" s="14"/>
      <c r="C115" s="14"/>
      <c r="D115" s="14"/>
      <c r="E115" s="14"/>
      <c r="F115" s="14"/>
      <c r="G115" s="14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56"/>
      <c r="S115" s="43"/>
    </row>
    <row r="116" spans="1:19" ht="51" x14ac:dyDescent="0.2">
      <c r="A116" s="36">
        <v>3</v>
      </c>
      <c r="B116" s="37" t="s">
        <v>42</v>
      </c>
      <c r="C116" s="41">
        <v>45084</v>
      </c>
      <c r="D116" s="36"/>
      <c r="E116" s="42" t="s">
        <v>43</v>
      </c>
      <c r="F116" s="36">
        <v>1</v>
      </c>
      <c r="G116" s="36">
        <v>2</v>
      </c>
      <c r="H116" s="38">
        <f>F116*G116</f>
        <v>2</v>
      </c>
      <c r="I116" s="38">
        <v>600</v>
      </c>
      <c r="J116" s="38">
        <f>H116*I116</f>
        <v>1200</v>
      </c>
      <c r="K116" s="38" t="s">
        <v>28</v>
      </c>
      <c r="L116" s="38">
        <v>0.5</v>
      </c>
      <c r="M116" s="38">
        <v>500</v>
      </c>
      <c r="N116" s="38">
        <f>L116*M116</f>
        <v>250</v>
      </c>
      <c r="O116" s="38"/>
      <c r="P116" s="38"/>
      <c r="Q116" s="38"/>
      <c r="R116" s="38">
        <f>P116*Q116</f>
        <v>0</v>
      </c>
      <c r="S116" s="43"/>
    </row>
    <row r="117" spans="1:19" ht="15" x14ac:dyDescent="0.2">
      <c r="A117" s="36"/>
      <c r="B117" s="37"/>
      <c r="C117" s="41"/>
      <c r="D117" s="36"/>
      <c r="E117" s="42"/>
      <c r="F117" s="36"/>
      <c r="G117" s="36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43"/>
    </row>
    <row r="118" spans="1:19" x14ac:dyDescent="0.2">
      <c r="A118" s="14"/>
      <c r="B118" s="14"/>
      <c r="C118" s="14"/>
      <c r="D118" s="14"/>
      <c r="E118" s="57" t="s">
        <v>19</v>
      </c>
      <c r="F118" s="14"/>
      <c r="G118" s="14"/>
      <c r="H118" s="58">
        <f>SUM(H110:H113)</f>
        <v>0</v>
      </c>
      <c r="I118" s="17"/>
      <c r="J118" s="58">
        <f>SUM(J110:J116)</f>
        <v>1200</v>
      </c>
      <c r="K118" s="17"/>
      <c r="L118" s="58">
        <f>SUM(L110:L113)</f>
        <v>0</v>
      </c>
      <c r="M118" s="17"/>
      <c r="N118" s="58">
        <f>SUM(N110:N116)</f>
        <v>250</v>
      </c>
      <c r="O118" s="17"/>
      <c r="P118" s="17"/>
      <c r="Q118" s="17"/>
      <c r="R118" s="58">
        <f>SUM(R110:R116)</f>
        <v>16405.04</v>
      </c>
      <c r="S118" s="39">
        <f>J118+N118+R118</f>
        <v>17855.04</v>
      </c>
    </row>
    <row r="119" spans="1:19" ht="15" x14ac:dyDescent="0.2">
      <c r="A119" s="14" t="s">
        <v>0</v>
      </c>
      <c r="B119" s="14"/>
      <c r="C119" s="14"/>
      <c r="D119" s="14"/>
      <c r="E119" s="53" t="s">
        <v>20</v>
      </c>
      <c r="F119" s="14"/>
      <c r="G119" s="14"/>
      <c r="H119" s="17">
        <f>F119*G119</f>
        <v>0</v>
      </c>
      <c r="I119" s="17"/>
      <c r="J119" s="17">
        <f>H119*I119</f>
        <v>0</v>
      </c>
      <c r="K119" s="17"/>
      <c r="L119" s="17"/>
      <c r="M119" s="17"/>
      <c r="N119" s="17">
        <f>L119*M119</f>
        <v>0</v>
      </c>
      <c r="O119" s="17"/>
      <c r="P119" s="17"/>
      <c r="Q119" s="17"/>
      <c r="R119" s="17">
        <f>P119</f>
        <v>0</v>
      </c>
      <c r="S119" s="46"/>
    </row>
    <row r="120" spans="1:19" ht="15" x14ac:dyDescent="0.2">
      <c r="A120" s="14"/>
      <c r="B120" s="14"/>
      <c r="C120" s="54"/>
      <c r="D120" s="14"/>
      <c r="E120" s="53" t="s">
        <v>21</v>
      </c>
      <c r="F120" s="14"/>
      <c r="G120" s="14"/>
      <c r="H120" s="17">
        <f t="shared" ref="H120:H127" si="40">F120*G120</f>
        <v>0</v>
      </c>
      <c r="I120" s="17"/>
      <c r="J120" s="17">
        <f>H120*I120</f>
        <v>0</v>
      </c>
      <c r="K120" s="17"/>
      <c r="L120" s="17"/>
      <c r="M120" s="17"/>
      <c r="N120" s="17">
        <f t="shared" ref="N120:N126" si="41">L120*M120</f>
        <v>0</v>
      </c>
      <c r="O120" s="17"/>
      <c r="P120" s="17"/>
      <c r="Q120" s="17"/>
      <c r="R120" s="17">
        <f>P120*Q120</f>
        <v>0</v>
      </c>
      <c r="S120" s="46"/>
    </row>
    <row r="121" spans="1:19" ht="15" x14ac:dyDescent="0.2">
      <c r="A121" s="14"/>
      <c r="B121" s="14"/>
      <c r="C121" s="14"/>
      <c r="D121" s="14"/>
      <c r="E121" s="53"/>
      <c r="F121" s="14"/>
      <c r="G121" s="14"/>
      <c r="H121" s="17">
        <f t="shared" si="40"/>
        <v>0</v>
      </c>
      <c r="I121" s="17"/>
      <c r="J121" s="17">
        <f>H121*I121</f>
        <v>0</v>
      </c>
      <c r="K121" s="17"/>
      <c r="L121" s="17"/>
      <c r="M121" s="17"/>
      <c r="N121" s="17">
        <f t="shared" si="41"/>
        <v>0</v>
      </c>
      <c r="O121" s="17"/>
      <c r="P121" s="17"/>
      <c r="Q121" s="17"/>
      <c r="R121" s="17">
        <f t="shared" ref="R121:R127" si="42">P121*Q121</f>
        <v>0</v>
      </c>
      <c r="S121" s="46"/>
    </row>
    <row r="122" spans="1:19" ht="15" x14ac:dyDescent="0.2">
      <c r="A122" s="14"/>
      <c r="B122" s="14"/>
      <c r="C122" s="14"/>
      <c r="D122" s="14"/>
      <c r="E122" s="53"/>
      <c r="F122" s="14"/>
      <c r="G122" s="14"/>
      <c r="H122" s="17">
        <f t="shared" si="40"/>
        <v>0</v>
      </c>
      <c r="I122" s="17"/>
      <c r="J122" s="17">
        <f t="shared" ref="J122:J127" si="43">H122*I122</f>
        <v>0</v>
      </c>
      <c r="K122" s="17"/>
      <c r="L122" s="17"/>
      <c r="M122" s="17"/>
      <c r="N122" s="17">
        <f t="shared" si="41"/>
        <v>0</v>
      </c>
      <c r="O122" s="17"/>
      <c r="P122" s="17"/>
      <c r="Q122" s="17"/>
      <c r="R122" s="17">
        <f t="shared" si="42"/>
        <v>0</v>
      </c>
      <c r="S122" s="46"/>
    </row>
    <row r="123" spans="1:19" ht="15" x14ac:dyDescent="0.2">
      <c r="A123" s="14"/>
      <c r="B123" s="14"/>
      <c r="C123" s="14"/>
      <c r="D123" s="14"/>
      <c r="E123" s="53"/>
      <c r="F123" s="14"/>
      <c r="G123" s="14"/>
      <c r="H123" s="17">
        <f t="shared" si="40"/>
        <v>0</v>
      </c>
      <c r="I123" s="17"/>
      <c r="J123" s="17">
        <f t="shared" si="43"/>
        <v>0</v>
      </c>
      <c r="K123" s="17"/>
      <c r="L123" s="17"/>
      <c r="M123" s="17"/>
      <c r="N123" s="17">
        <f t="shared" si="41"/>
        <v>0</v>
      </c>
      <c r="O123" s="17"/>
      <c r="P123" s="17"/>
      <c r="Q123" s="17"/>
      <c r="R123" s="17">
        <f t="shared" si="42"/>
        <v>0</v>
      </c>
      <c r="S123" s="46"/>
    </row>
    <row r="124" spans="1:19" ht="15" x14ac:dyDescent="0.2">
      <c r="A124" s="14"/>
      <c r="B124" s="14"/>
      <c r="C124" s="14"/>
      <c r="D124" s="14"/>
      <c r="E124" s="53"/>
      <c r="F124" s="14"/>
      <c r="G124" s="14"/>
      <c r="H124" s="17">
        <f t="shared" si="40"/>
        <v>0</v>
      </c>
      <c r="I124" s="17"/>
      <c r="J124" s="17">
        <f t="shared" si="43"/>
        <v>0</v>
      </c>
      <c r="K124" s="17"/>
      <c r="L124" s="17"/>
      <c r="M124" s="17"/>
      <c r="N124" s="17">
        <f t="shared" si="41"/>
        <v>0</v>
      </c>
      <c r="O124" s="17"/>
      <c r="P124" s="17"/>
      <c r="Q124" s="17"/>
      <c r="R124" s="17">
        <f t="shared" si="42"/>
        <v>0</v>
      </c>
      <c r="S124" s="46"/>
    </row>
    <row r="125" spans="1:19" ht="15" x14ac:dyDescent="0.2">
      <c r="A125" s="14"/>
      <c r="B125" s="14"/>
      <c r="C125" s="14"/>
      <c r="D125" s="14"/>
      <c r="E125" s="53"/>
      <c r="F125" s="14"/>
      <c r="G125" s="14"/>
      <c r="H125" s="17">
        <f t="shared" si="40"/>
        <v>0</v>
      </c>
      <c r="I125" s="17"/>
      <c r="J125" s="17">
        <f t="shared" si="43"/>
        <v>0</v>
      </c>
      <c r="K125" s="17"/>
      <c r="L125" s="17"/>
      <c r="M125" s="17"/>
      <c r="N125" s="17">
        <f t="shared" si="41"/>
        <v>0</v>
      </c>
      <c r="O125" s="17"/>
      <c r="P125" s="17"/>
      <c r="Q125" s="17"/>
      <c r="R125" s="17">
        <f t="shared" si="42"/>
        <v>0</v>
      </c>
      <c r="S125" s="46"/>
    </row>
    <row r="126" spans="1:19" ht="15" x14ac:dyDescent="0.2">
      <c r="A126" s="14"/>
      <c r="B126" s="14"/>
      <c r="C126" s="14"/>
      <c r="D126" s="14"/>
      <c r="E126" s="53"/>
      <c r="F126" s="14"/>
      <c r="G126" s="14"/>
      <c r="H126" s="17">
        <f t="shared" si="40"/>
        <v>0</v>
      </c>
      <c r="I126" s="17"/>
      <c r="J126" s="17">
        <f t="shared" si="43"/>
        <v>0</v>
      </c>
      <c r="K126" s="17"/>
      <c r="L126" s="17"/>
      <c r="M126" s="17"/>
      <c r="N126" s="17">
        <f t="shared" si="41"/>
        <v>0</v>
      </c>
      <c r="O126" s="17"/>
      <c r="P126" s="17"/>
      <c r="Q126" s="17"/>
      <c r="R126" s="17">
        <f t="shared" si="42"/>
        <v>0</v>
      </c>
      <c r="S126" s="46"/>
    </row>
    <row r="127" spans="1:19" x14ac:dyDescent="0.2">
      <c r="A127" s="14"/>
      <c r="B127" s="14"/>
      <c r="C127" s="14"/>
      <c r="D127" s="14"/>
      <c r="E127" s="14"/>
      <c r="F127" s="14"/>
      <c r="G127" s="14"/>
      <c r="H127" s="17">
        <f t="shared" si="40"/>
        <v>0</v>
      </c>
      <c r="I127" s="17"/>
      <c r="J127" s="17">
        <f t="shared" si="43"/>
        <v>0</v>
      </c>
      <c r="K127" s="17"/>
      <c r="L127" s="17"/>
      <c r="M127" s="17"/>
      <c r="N127" s="17">
        <f>L127*M127</f>
        <v>0</v>
      </c>
      <c r="O127" s="17"/>
      <c r="P127" s="17"/>
      <c r="Q127" s="17"/>
      <c r="R127" s="17">
        <f t="shared" si="42"/>
        <v>0</v>
      </c>
      <c r="S127" s="39"/>
    </row>
    <row r="128" spans="1:19" x14ac:dyDescent="0.2">
      <c r="A128" s="14"/>
      <c r="B128" s="14"/>
      <c r="C128" s="14"/>
      <c r="D128" s="14"/>
      <c r="E128" s="57" t="s">
        <v>19</v>
      </c>
      <c r="F128" s="14"/>
      <c r="G128" s="14"/>
      <c r="H128" s="58">
        <f>SUM(H119:H127)</f>
        <v>0</v>
      </c>
      <c r="I128" s="17"/>
      <c r="J128" s="58">
        <f>SUM(J119:J127)</f>
        <v>0</v>
      </c>
      <c r="K128" s="17"/>
      <c r="L128" s="58">
        <f>SUM(L119:L127)</f>
        <v>0</v>
      </c>
      <c r="M128" s="17"/>
      <c r="N128" s="58">
        <f>SUM(N119:N127)</f>
        <v>0</v>
      </c>
      <c r="O128" s="17"/>
      <c r="P128" s="17"/>
      <c r="Q128" s="17"/>
      <c r="R128" s="58">
        <f>SUM(R119:R127)</f>
        <v>0</v>
      </c>
      <c r="S128" s="39">
        <f>J128+N128+R128</f>
        <v>0</v>
      </c>
    </row>
    <row r="129" spans="1:19" ht="15" x14ac:dyDescent="0.2">
      <c r="A129" s="14"/>
      <c r="B129" s="14"/>
      <c r="C129" s="14"/>
      <c r="D129" s="14"/>
      <c r="E129" s="53" t="s">
        <v>22</v>
      </c>
      <c r="F129" s="14"/>
      <c r="G129" s="14"/>
      <c r="H129" s="17">
        <f>F129*G129</f>
        <v>0</v>
      </c>
      <c r="I129" s="17"/>
      <c r="J129" s="17">
        <f>H129*I129</f>
        <v>0</v>
      </c>
      <c r="K129" s="17"/>
      <c r="L129" s="17"/>
      <c r="M129" s="17"/>
      <c r="N129" s="17">
        <f>L129*M129</f>
        <v>0</v>
      </c>
      <c r="O129" s="17"/>
      <c r="P129" s="17"/>
      <c r="Q129" s="17"/>
      <c r="R129" s="17">
        <f>P129*Q129</f>
        <v>0</v>
      </c>
      <c r="S129" s="46"/>
    </row>
    <row r="130" spans="1:19" ht="15" x14ac:dyDescent="0.2">
      <c r="A130" s="14"/>
      <c r="B130" s="14"/>
      <c r="C130" s="54"/>
      <c r="D130" s="14"/>
      <c r="E130" s="53"/>
      <c r="F130" s="14"/>
      <c r="G130" s="14"/>
      <c r="H130" s="17">
        <f t="shared" ref="H130" si="44">F130*G130</f>
        <v>0</v>
      </c>
      <c r="I130" s="17"/>
      <c r="J130" s="17">
        <f t="shared" ref="J130" si="45">H130*I130</f>
        <v>0</v>
      </c>
      <c r="K130" s="17"/>
      <c r="L130" s="17"/>
      <c r="M130" s="17"/>
      <c r="N130" s="17">
        <f t="shared" ref="N130" si="46">L130*M130</f>
        <v>0</v>
      </c>
      <c r="O130" s="17"/>
      <c r="P130" s="17"/>
      <c r="Q130" s="17"/>
      <c r="R130" s="17">
        <f t="shared" ref="R130" si="47">P130*Q130</f>
        <v>0</v>
      </c>
      <c r="S130" s="46"/>
    </row>
    <row r="131" spans="1:19" x14ac:dyDescent="0.2">
      <c r="A131" s="14"/>
      <c r="B131" s="14"/>
      <c r="C131" s="14"/>
      <c r="D131" s="14"/>
      <c r="E131" s="57" t="s">
        <v>19</v>
      </c>
      <c r="F131" s="14"/>
      <c r="G131" s="14"/>
      <c r="H131" s="58">
        <f>SUM(H129:H130)</f>
        <v>0</v>
      </c>
      <c r="I131" s="17"/>
      <c r="J131" s="58">
        <f>SUM(J130:J130)</f>
        <v>0</v>
      </c>
      <c r="K131" s="17"/>
      <c r="L131" s="58">
        <f>SUM(L129:L130)</f>
        <v>0</v>
      </c>
      <c r="M131" s="17"/>
      <c r="N131" s="58">
        <f>SUM(N129:N130)</f>
        <v>0</v>
      </c>
      <c r="O131" s="17"/>
      <c r="P131" s="17"/>
      <c r="Q131" s="17"/>
      <c r="R131" s="58">
        <f>SUM(R129:R130)</f>
        <v>0</v>
      </c>
      <c r="S131" s="39">
        <f>J131+N131+R131</f>
        <v>0</v>
      </c>
    </row>
    <row r="132" spans="1:19" x14ac:dyDescent="0.2">
      <c r="A132" s="14"/>
      <c r="B132" s="14"/>
      <c r="C132" s="14"/>
      <c r="D132" s="14"/>
      <c r="E132" s="57" t="s">
        <v>19</v>
      </c>
      <c r="F132" s="14"/>
      <c r="G132" s="14"/>
      <c r="H132" s="58">
        <f>H118+H128+H131</f>
        <v>0</v>
      </c>
      <c r="I132" s="17"/>
      <c r="J132" s="58">
        <f>J118+J128+J131</f>
        <v>1200</v>
      </c>
      <c r="K132" s="17"/>
      <c r="L132" s="58">
        <f>L118+L128+L131</f>
        <v>0</v>
      </c>
      <c r="M132" s="17"/>
      <c r="N132" s="58">
        <f>N118+N128+N131</f>
        <v>250</v>
      </c>
      <c r="O132" s="17"/>
      <c r="P132" s="17"/>
      <c r="Q132" s="17"/>
      <c r="R132" s="58">
        <f>R118+R128+R131</f>
        <v>16405.04</v>
      </c>
      <c r="S132" s="45">
        <f>SUM(S110:S131)</f>
        <v>17855.04</v>
      </c>
    </row>
    <row r="133" spans="1:19" x14ac:dyDescent="0.2">
      <c r="A133" s="4"/>
      <c r="B133" s="4"/>
      <c r="C133" s="59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60">
        <f>J132+N132+R132</f>
        <v>17855.04</v>
      </c>
      <c r="S133" s="48" t="s">
        <v>0</v>
      </c>
    </row>
    <row r="134" spans="1:19" ht="20.25" x14ac:dyDescent="0.3">
      <c r="F134" t="s">
        <v>0</v>
      </c>
      <c r="H134" s="1" t="s">
        <v>44</v>
      </c>
      <c r="O134"/>
    </row>
    <row r="135" spans="1:19" x14ac:dyDescent="0.2">
      <c r="O135"/>
    </row>
    <row r="136" spans="1:19" x14ac:dyDescent="0.2">
      <c r="A136" s="28" t="s">
        <v>2</v>
      </c>
      <c r="B136" s="28" t="s">
        <v>3</v>
      </c>
      <c r="C136" s="28" t="s">
        <v>4</v>
      </c>
      <c r="D136" s="28" t="s">
        <v>5</v>
      </c>
      <c r="E136" s="28" t="s">
        <v>6</v>
      </c>
      <c r="F136" s="29" t="s">
        <v>7</v>
      </c>
      <c r="G136" s="29" t="s">
        <v>8</v>
      </c>
      <c r="H136" s="30" t="s">
        <v>9</v>
      </c>
      <c r="I136" s="30"/>
      <c r="J136" s="30"/>
      <c r="K136" s="28"/>
      <c r="L136" s="30" t="s">
        <v>10</v>
      </c>
      <c r="M136" s="30"/>
      <c r="N136" s="30"/>
      <c r="O136" s="30" t="s">
        <v>11</v>
      </c>
      <c r="P136" s="30"/>
      <c r="Q136" s="30"/>
      <c r="R136" s="30"/>
    </row>
    <row r="137" spans="1:19" ht="25.5" x14ac:dyDescent="0.2">
      <c r="A137" s="31"/>
      <c r="B137" s="31"/>
      <c r="C137" s="31"/>
      <c r="D137" s="31"/>
      <c r="E137" s="31"/>
      <c r="F137" s="32"/>
      <c r="G137" s="32"/>
      <c r="H137" s="33" t="s">
        <v>12</v>
      </c>
      <c r="I137" s="34" t="s">
        <v>13</v>
      </c>
      <c r="J137" s="33" t="s">
        <v>14</v>
      </c>
      <c r="K137" s="35"/>
      <c r="L137" s="33" t="s">
        <v>12</v>
      </c>
      <c r="M137" s="33" t="s">
        <v>15</v>
      </c>
      <c r="N137" s="33" t="s">
        <v>14</v>
      </c>
      <c r="O137" s="34" t="s">
        <v>16</v>
      </c>
      <c r="P137" s="33" t="s">
        <v>12</v>
      </c>
      <c r="Q137" s="33" t="s">
        <v>15</v>
      </c>
      <c r="R137" s="33" t="s">
        <v>14</v>
      </c>
    </row>
    <row r="138" spans="1:19" ht="15.75" x14ac:dyDescent="0.2">
      <c r="A138" s="36"/>
      <c r="B138" s="37"/>
      <c r="C138" s="36"/>
      <c r="D138" s="37"/>
      <c r="E138" s="15" t="s">
        <v>17</v>
      </c>
      <c r="F138" s="36"/>
      <c r="G138" s="36"/>
      <c r="H138" s="38">
        <f>F138*G138</f>
        <v>0</v>
      </c>
      <c r="I138" s="38"/>
      <c r="J138" s="38">
        <f>H138*I138</f>
        <v>0</v>
      </c>
      <c r="K138" s="38"/>
      <c r="L138" s="38"/>
      <c r="M138" s="38"/>
      <c r="N138" s="38">
        <f>L138*M138</f>
        <v>0</v>
      </c>
      <c r="O138" s="38"/>
      <c r="P138" s="38"/>
      <c r="Q138" s="38"/>
      <c r="R138" s="38">
        <f>P138*Q138</f>
        <v>0</v>
      </c>
      <c r="S138" s="39"/>
    </row>
    <row r="139" spans="1:19" ht="15" x14ac:dyDescent="0.2">
      <c r="A139" s="36"/>
      <c r="B139" s="37"/>
      <c r="C139" s="36"/>
      <c r="D139" s="36"/>
      <c r="E139" s="40" t="s">
        <v>18</v>
      </c>
      <c r="F139" s="36"/>
      <c r="G139" s="36"/>
      <c r="H139" s="38">
        <f>F139*G139</f>
        <v>0</v>
      </c>
      <c r="I139" s="38"/>
      <c r="J139" s="38">
        <f>H139*I139</f>
        <v>0</v>
      </c>
      <c r="K139" s="38"/>
      <c r="L139" s="38"/>
      <c r="M139" s="38"/>
      <c r="N139" s="38">
        <f>L139*M139</f>
        <v>0</v>
      </c>
      <c r="O139" s="38"/>
      <c r="P139" s="38"/>
      <c r="Q139" s="38"/>
      <c r="R139" s="38">
        <f t="shared" ref="R139:R141" si="48">P139*Q139</f>
        <v>0</v>
      </c>
      <c r="S139" s="39"/>
    </row>
    <row r="140" spans="1:19" ht="15" x14ac:dyDescent="0.2">
      <c r="A140" s="36"/>
      <c r="B140" s="37"/>
      <c r="C140" s="41"/>
      <c r="D140" s="36"/>
      <c r="E140" s="42"/>
      <c r="F140" s="36"/>
      <c r="G140" s="36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43"/>
    </row>
    <row r="141" spans="1:19" x14ac:dyDescent="0.2">
      <c r="A141" s="36"/>
      <c r="B141" s="37"/>
      <c r="C141" s="36"/>
      <c r="D141" s="36"/>
      <c r="E141" s="36"/>
      <c r="F141" s="36"/>
      <c r="G141" s="36"/>
      <c r="H141" s="38">
        <f>F141*G141</f>
        <v>0</v>
      </c>
      <c r="I141" s="38"/>
      <c r="J141" s="38">
        <f>H141*I141</f>
        <v>0</v>
      </c>
      <c r="K141" s="38"/>
      <c r="L141" s="38"/>
      <c r="M141" s="38"/>
      <c r="N141" s="38">
        <f>L141*M141</f>
        <v>0</v>
      </c>
      <c r="O141" s="38"/>
      <c r="P141" s="38"/>
      <c r="Q141" s="38"/>
      <c r="R141" s="38">
        <f t="shared" si="48"/>
        <v>0</v>
      </c>
      <c r="S141" s="43"/>
    </row>
    <row r="142" spans="1:19" x14ac:dyDescent="0.2">
      <c r="A142" s="36"/>
      <c r="B142" s="37"/>
      <c r="C142" s="36"/>
      <c r="D142" s="36"/>
      <c r="E142" s="44" t="s">
        <v>19</v>
      </c>
      <c r="F142" s="36"/>
      <c r="G142" s="36"/>
      <c r="H142" s="45">
        <f>SUM(H138:H141)</f>
        <v>0</v>
      </c>
      <c r="I142" s="38"/>
      <c r="J142" s="45">
        <f>SUM(J138:J141)</f>
        <v>0</v>
      </c>
      <c r="K142" s="38"/>
      <c r="L142" s="45">
        <f>SUM(L138:L141)</f>
        <v>0</v>
      </c>
      <c r="M142" s="38"/>
      <c r="N142" s="45">
        <f>SUM(N138:N141)</f>
        <v>0</v>
      </c>
      <c r="O142" s="38"/>
      <c r="P142" s="38"/>
      <c r="Q142" s="38"/>
      <c r="R142" s="45">
        <f>SUM(R138:R141)</f>
        <v>0</v>
      </c>
      <c r="S142" s="39">
        <f>J142+N142+R142</f>
        <v>0</v>
      </c>
    </row>
    <row r="143" spans="1:19" ht="15" x14ac:dyDescent="0.2">
      <c r="A143" s="36" t="s">
        <v>0</v>
      </c>
      <c r="B143" s="37"/>
      <c r="C143" s="36"/>
      <c r="D143" s="36"/>
      <c r="E143" s="40" t="s">
        <v>20</v>
      </c>
      <c r="F143" s="36"/>
      <c r="G143" s="36"/>
      <c r="H143" s="38">
        <f>F143*G143</f>
        <v>0</v>
      </c>
      <c r="I143" s="38"/>
      <c r="J143" s="38">
        <f>H143*I143</f>
        <v>0</v>
      </c>
      <c r="K143" s="38"/>
      <c r="L143" s="38"/>
      <c r="M143" s="38"/>
      <c r="N143" s="38">
        <f>L143*M143</f>
        <v>0</v>
      </c>
      <c r="O143" s="38"/>
      <c r="P143" s="38"/>
      <c r="Q143" s="38"/>
      <c r="R143" s="38">
        <f>P143</f>
        <v>0</v>
      </c>
      <c r="S143" s="46"/>
    </row>
    <row r="144" spans="1:19" ht="15" x14ac:dyDescent="0.2">
      <c r="A144" s="36"/>
      <c r="B144" s="37"/>
      <c r="C144" s="41"/>
      <c r="D144" s="36"/>
      <c r="E144" s="40" t="s">
        <v>0</v>
      </c>
      <c r="F144" s="36"/>
      <c r="G144" s="36"/>
      <c r="H144" s="38">
        <f t="shared" ref="H144:H145" si="49">F144*G144</f>
        <v>0</v>
      </c>
      <c r="I144" s="38"/>
      <c r="J144" s="38">
        <f>H144*I144</f>
        <v>0</v>
      </c>
      <c r="K144" s="38"/>
      <c r="L144" s="38"/>
      <c r="M144" s="38"/>
      <c r="N144" s="38">
        <f t="shared" ref="N144" si="50">L144*M144</f>
        <v>0</v>
      </c>
      <c r="O144" s="38"/>
      <c r="P144" s="38"/>
      <c r="Q144" s="38"/>
      <c r="R144" s="38">
        <f>P144*Q144</f>
        <v>0</v>
      </c>
      <c r="S144" s="46"/>
    </row>
    <row r="145" spans="1:19" x14ac:dyDescent="0.2">
      <c r="A145" s="36"/>
      <c r="B145" s="37"/>
      <c r="C145" s="36"/>
      <c r="D145" s="36"/>
      <c r="E145" s="36"/>
      <c r="F145" s="36"/>
      <c r="G145" s="36"/>
      <c r="H145" s="38">
        <f t="shared" si="49"/>
        <v>0</v>
      </c>
      <c r="I145" s="38"/>
      <c r="J145" s="38">
        <f t="shared" ref="J145" si="51">H145*I145</f>
        <v>0</v>
      </c>
      <c r="K145" s="38"/>
      <c r="L145" s="38"/>
      <c r="M145" s="38"/>
      <c r="N145" s="38">
        <f>L145*M145</f>
        <v>0</v>
      </c>
      <c r="O145" s="38"/>
      <c r="P145" s="38"/>
      <c r="Q145" s="38"/>
      <c r="R145" s="38">
        <f t="shared" ref="R145" si="52">P145*Q145</f>
        <v>0</v>
      </c>
      <c r="S145" s="39"/>
    </row>
    <row r="146" spans="1:19" x14ac:dyDescent="0.2">
      <c r="A146" s="36"/>
      <c r="B146" s="37"/>
      <c r="C146" s="36"/>
      <c r="D146" s="36"/>
      <c r="E146" s="44" t="s">
        <v>19</v>
      </c>
      <c r="F146" s="36"/>
      <c r="G146" s="36"/>
      <c r="H146" s="45">
        <f>SUM(H143:H145)</f>
        <v>0</v>
      </c>
      <c r="I146" s="38"/>
      <c r="J146" s="45">
        <f>SUM(J143:J145)</f>
        <v>0</v>
      </c>
      <c r="K146" s="38"/>
      <c r="L146" s="45">
        <f>SUM(L143:L145)</f>
        <v>0</v>
      </c>
      <c r="M146" s="38"/>
      <c r="N146" s="45">
        <f>SUM(N143:N145)</f>
        <v>0</v>
      </c>
      <c r="O146" s="38"/>
      <c r="P146" s="38"/>
      <c r="Q146" s="38"/>
      <c r="R146" s="45">
        <f>SUM(R143:R145)</f>
        <v>0</v>
      </c>
      <c r="S146" s="39">
        <f>J146+N146+R146</f>
        <v>0</v>
      </c>
    </row>
    <row r="147" spans="1:19" ht="15" x14ac:dyDescent="0.2">
      <c r="A147" s="36"/>
      <c r="B147" s="37"/>
      <c r="C147" s="36"/>
      <c r="D147" s="36"/>
      <c r="E147" s="40" t="s">
        <v>22</v>
      </c>
      <c r="F147" s="36"/>
      <c r="G147" s="36"/>
      <c r="H147" s="38">
        <f>F147*G147</f>
        <v>0</v>
      </c>
      <c r="I147" s="38"/>
      <c r="J147" s="38">
        <f>H147*I147</f>
        <v>0</v>
      </c>
      <c r="K147" s="38"/>
      <c r="L147" s="38"/>
      <c r="M147" s="38"/>
      <c r="N147" s="38">
        <f>L147*M147</f>
        <v>0</v>
      </c>
      <c r="O147" s="38"/>
      <c r="P147" s="38"/>
      <c r="Q147" s="38"/>
      <c r="R147" s="38">
        <f>P147*Q147</f>
        <v>0</v>
      </c>
      <c r="S147" s="46"/>
    </row>
    <row r="148" spans="1:19" x14ac:dyDescent="0.2">
      <c r="A148" s="36"/>
      <c r="B148" s="37"/>
      <c r="C148" s="36"/>
      <c r="D148" s="36"/>
      <c r="E148" s="36"/>
      <c r="F148" s="36"/>
      <c r="G148" s="36"/>
      <c r="H148" s="38">
        <f>F148*G148</f>
        <v>0</v>
      </c>
      <c r="I148" s="38"/>
      <c r="J148" s="38">
        <f t="shared" ref="J148" si="53">H148*I148</f>
        <v>0</v>
      </c>
      <c r="K148" s="38"/>
      <c r="L148" s="38"/>
      <c r="M148" s="38"/>
      <c r="N148" s="38">
        <f>L148*M148</f>
        <v>0</v>
      </c>
      <c r="O148" s="38"/>
      <c r="P148" s="38"/>
      <c r="Q148" s="38"/>
      <c r="R148" s="38">
        <f t="shared" ref="R148" si="54">P148*Q148</f>
        <v>0</v>
      </c>
      <c r="S148" s="46"/>
    </row>
    <row r="149" spans="1:19" x14ac:dyDescent="0.2">
      <c r="A149" s="36"/>
      <c r="B149" s="37"/>
      <c r="C149" s="36"/>
      <c r="D149" s="36"/>
      <c r="E149" s="44" t="s">
        <v>19</v>
      </c>
      <c r="F149" s="36"/>
      <c r="G149" s="36"/>
      <c r="H149" s="45">
        <f>SUM(H147:H148)</f>
        <v>0</v>
      </c>
      <c r="I149" s="38"/>
      <c r="J149" s="45">
        <f>SUM(J148:J148)</f>
        <v>0</v>
      </c>
      <c r="K149" s="38"/>
      <c r="L149" s="45">
        <f>SUM(L147:L148)</f>
        <v>0</v>
      </c>
      <c r="M149" s="38"/>
      <c r="N149" s="45">
        <f>SUM(N147:N148)</f>
        <v>0</v>
      </c>
      <c r="O149" s="38"/>
      <c r="P149" s="38"/>
      <c r="Q149" s="38"/>
      <c r="R149" s="45">
        <f>SUM(R147:R148)</f>
        <v>0</v>
      </c>
      <c r="S149" s="39">
        <f>J149+N149+R149</f>
        <v>0</v>
      </c>
    </row>
    <row r="150" spans="1:19" x14ac:dyDescent="0.2">
      <c r="A150" s="36"/>
      <c r="B150" s="37"/>
      <c r="C150" s="36"/>
      <c r="D150" s="36"/>
      <c r="E150" s="44" t="s">
        <v>19</v>
      </c>
      <c r="F150" s="36"/>
      <c r="G150" s="36"/>
      <c r="H150" s="45">
        <f>H142+H146+H149</f>
        <v>0</v>
      </c>
      <c r="I150" s="38"/>
      <c r="J150" s="45">
        <f>J142+J146+J149</f>
        <v>0</v>
      </c>
      <c r="K150" s="38"/>
      <c r="L150" s="45">
        <f>L142+L146+L149</f>
        <v>0</v>
      </c>
      <c r="M150" s="38"/>
      <c r="N150" s="45">
        <f>N142+N146+N149</f>
        <v>0</v>
      </c>
      <c r="O150" s="38"/>
      <c r="P150" s="38"/>
      <c r="Q150" s="38"/>
      <c r="R150" s="45">
        <f>R142+R146+R149</f>
        <v>0</v>
      </c>
      <c r="S150" s="45">
        <f>SUM(S138:S149)</f>
        <v>0</v>
      </c>
    </row>
    <row r="151" spans="1:19" x14ac:dyDescent="0.2">
      <c r="C151" s="47"/>
      <c r="O151"/>
      <c r="R151" s="48">
        <f>J150+N150+R150</f>
        <v>0</v>
      </c>
      <c r="S151" s="48" t="s">
        <v>0</v>
      </c>
    </row>
    <row r="152" spans="1:19" ht="20.25" x14ac:dyDescent="0.3">
      <c r="F152" t="s">
        <v>0</v>
      </c>
      <c r="H152" s="1" t="s">
        <v>45</v>
      </c>
      <c r="O152"/>
    </row>
    <row r="153" spans="1:19" x14ac:dyDescent="0.2">
      <c r="O153"/>
    </row>
    <row r="154" spans="1:19" x14ac:dyDescent="0.2">
      <c r="A154" s="28" t="s">
        <v>2</v>
      </c>
      <c r="B154" s="28" t="s">
        <v>3</v>
      </c>
      <c r="C154" s="28" t="s">
        <v>4</v>
      </c>
      <c r="D154" s="28" t="s">
        <v>5</v>
      </c>
      <c r="E154" s="28" t="s">
        <v>6</v>
      </c>
      <c r="F154" s="29" t="s">
        <v>7</v>
      </c>
      <c r="G154" s="29" t="s">
        <v>8</v>
      </c>
      <c r="H154" s="30" t="s">
        <v>9</v>
      </c>
      <c r="I154" s="30"/>
      <c r="J154" s="30"/>
      <c r="K154" s="28"/>
      <c r="L154" s="30" t="s">
        <v>10</v>
      </c>
      <c r="M154" s="30"/>
      <c r="N154" s="30"/>
      <c r="O154" s="30" t="s">
        <v>11</v>
      </c>
      <c r="P154" s="30"/>
      <c r="Q154" s="30"/>
      <c r="R154" s="30"/>
    </row>
    <row r="155" spans="1:19" ht="25.5" x14ac:dyDescent="0.2">
      <c r="A155" s="31"/>
      <c r="B155" s="31"/>
      <c r="C155" s="31"/>
      <c r="D155" s="31"/>
      <c r="E155" s="31"/>
      <c r="F155" s="32"/>
      <c r="G155" s="32"/>
      <c r="H155" s="33" t="s">
        <v>12</v>
      </c>
      <c r="I155" s="34" t="s">
        <v>13</v>
      </c>
      <c r="J155" s="33" t="s">
        <v>14</v>
      </c>
      <c r="K155" s="35"/>
      <c r="L155" s="33" t="s">
        <v>12</v>
      </c>
      <c r="M155" s="33" t="s">
        <v>15</v>
      </c>
      <c r="N155" s="33" t="s">
        <v>14</v>
      </c>
      <c r="O155" s="34" t="s">
        <v>16</v>
      </c>
      <c r="P155" s="33" t="s">
        <v>12</v>
      </c>
      <c r="Q155" s="33" t="s">
        <v>15</v>
      </c>
      <c r="R155" s="33" t="s">
        <v>14</v>
      </c>
    </row>
    <row r="156" spans="1:19" ht="15.75" x14ac:dyDescent="0.2">
      <c r="A156" s="36"/>
      <c r="B156" s="37"/>
      <c r="C156" s="36"/>
      <c r="D156" s="37"/>
      <c r="E156" s="15" t="s">
        <v>17</v>
      </c>
      <c r="F156" s="36"/>
      <c r="G156" s="36"/>
      <c r="H156" s="38">
        <f>F156*G156</f>
        <v>0</v>
      </c>
      <c r="I156" s="38"/>
      <c r="J156" s="38">
        <f>H156*I156</f>
        <v>0</v>
      </c>
      <c r="K156" s="38"/>
      <c r="L156" s="38"/>
      <c r="M156" s="38"/>
      <c r="N156" s="38">
        <f>L156*M156</f>
        <v>0</v>
      </c>
      <c r="O156" s="38"/>
      <c r="P156" s="38"/>
      <c r="Q156" s="38"/>
      <c r="R156" s="38">
        <f>P156*Q156</f>
        <v>0</v>
      </c>
      <c r="S156" s="39"/>
    </row>
    <row r="157" spans="1:19" ht="15" x14ac:dyDescent="0.2">
      <c r="A157" s="36"/>
      <c r="B157" s="37"/>
      <c r="C157" s="36"/>
      <c r="D157" s="36"/>
      <c r="E157" s="40" t="s">
        <v>18</v>
      </c>
      <c r="F157" s="36"/>
      <c r="G157" s="36"/>
      <c r="H157" s="38">
        <f>F157*G157</f>
        <v>0</v>
      </c>
      <c r="I157" s="38"/>
      <c r="J157" s="38">
        <f>H157*I157</f>
        <v>0</v>
      </c>
      <c r="K157" s="38"/>
      <c r="L157" s="38"/>
      <c r="M157" s="38"/>
      <c r="N157" s="38">
        <f>L157*M157</f>
        <v>0</v>
      </c>
      <c r="O157" s="38"/>
      <c r="P157" s="38"/>
      <c r="Q157" s="38"/>
      <c r="R157" s="38">
        <f t="shared" ref="R157:R159" si="55">P157*Q157</f>
        <v>0</v>
      </c>
      <c r="S157" s="39"/>
    </row>
    <row r="158" spans="1:19" ht="15" x14ac:dyDescent="0.2">
      <c r="A158" s="36"/>
      <c r="B158" s="37"/>
      <c r="C158" s="41"/>
      <c r="D158" s="36"/>
      <c r="E158" s="42"/>
      <c r="F158" s="36"/>
      <c r="G158" s="36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43"/>
    </row>
    <row r="159" spans="1:19" x14ac:dyDescent="0.2">
      <c r="A159" s="36"/>
      <c r="B159" s="37"/>
      <c r="C159" s="36"/>
      <c r="D159" s="36"/>
      <c r="E159" s="36"/>
      <c r="F159" s="36"/>
      <c r="G159" s="36"/>
      <c r="H159" s="38">
        <f>F159*G159</f>
        <v>0</v>
      </c>
      <c r="I159" s="38"/>
      <c r="J159" s="38">
        <f>H159*I159</f>
        <v>0</v>
      </c>
      <c r="K159" s="38"/>
      <c r="L159" s="38"/>
      <c r="M159" s="38"/>
      <c r="N159" s="38">
        <f>L159*M159</f>
        <v>0</v>
      </c>
      <c r="O159" s="38"/>
      <c r="P159" s="38"/>
      <c r="Q159" s="38"/>
      <c r="R159" s="38">
        <f t="shared" si="55"/>
        <v>0</v>
      </c>
      <c r="S159" s="43"/>
    </row>
    <row r="160" spans="1:19" x14ac:dyDescent="0.2">
      <c r="A160" s="36"/>
      <c r="B160" s="37"/>
      <c r="C160" s="36"/>
      <c r="D160" s="36"/>
      <c r="E160" s="44" t="s">
        <v>19</v>
      </c>
      <c r="F160" s="36"/>
      <c r="G160" s="36"/>
      <c r="H160" s="45">
        <f>SUM(H156:H159)</f>
        <v>0</v>
      </c>
      <c r="I160" s="38"/>
      <c r="J160" s="45">
        <f>SUM(J156:J159)</f>
        <v>0</v>
      </c>
      <c r="K160" s="38"/>
      <c r="L160" s="45">
        <f>SUM(L156:L159)</f>
        <v>0</v>
      </c>
      <c r="M160" s="38"/>
      <c r="N160" s="45">
        <f>SUM(N156:N159)</f>
        <v>0</v>
      </c>
      <c r="O160" s="38"/>
      <c r="P160" s="38"/>
      <c r="Q160" s="38"/>
      <c r="R160" s="45">
        <f>SUM(R156:R159)</f>
        <v>0</v>
      </c>
      <c r="S160" s="39">
        <f>J160+N160+R160</f>
        <v>0</v>
      </c>
    </row>
    <row r="161" spans="1:19" ht="15" x14ac:dyDescent="0.2">
      <c r="A161" s="36" t="s">
        <v>0</v>
      </c>
      <c r="B161" s="37"/>
      <c r="C161" s="36"/>
      <c r="D161" s="36"/>
      <c r="E161" s="40" t="s">
        <v>20</v>
      </c>
      <c r="F161" s="36"/>
      <c r="G161" s="36"/>
      <c r="H161" s="38">
        <f>F161*G161</f>
        <v>0</v>
      </c>
      <c r="I161" s="38"/>
      <c r="J161" s="38">
        <f>H161*I161</f>
        <v>0</v>
      </c>
      <c r="K161" s="38"/>
      <c r="L161" s="38"/>
      <c r="M161" s="38"/>
      <c r="N161" s="38">
        <f>L161*M161</f>
        <v>0</v>
      </c>
      <c r="O161" s="38"/>
      <c r="P161" s="38"/>
      <c r="Q161" s="38"/>
      <c r="R161" s="38">
        <f>P161</f>
        <v>0</v>
      </c>
      <c r="S161" s="46"/>
    </row>
    <row r="162" spans="1:19" ht="15" x14ac:dyDescent="0.2">
      <c r="A162" s="36"/>
      <c r="B162" s="37"/>
      <c r="C162" s="36"/>
      <c r="D162" s="36"/>
      <c r="E162" s="40"/>
      <c r="F162" s="36"/>
      <c r="G162" s="36"/>
      <c r="H162" s="38">
        <f t="shared" ref="H162:H163" si="56">F162*G162</f>
        <v>0</v>
      </c>
      <c r="I162" s="38"/>
      <c r="J162" s="38">
        <f t="shared" ref="J162:J163" si="57">H162*I162</f>
        <v>0</v>
      </c>
      <c r="K162" s="38"/>
      <c r="L162" s="38"/>
      <c r="M162" s="38"/>
      <c r="N162" s="38">
        <f t="shared" ref="N162" si="58">L162*M162</f>
        <v>0</v>
      </c>
      <c r="O162" s="38"/>
      <c r="P162" s="38"/>
      <c r="Q162" s="38"/>
      <c r="R162" s="38">
        <f t="shared" ref="R162:R163" si="59">P162*Q162</f>
        <v>0</v>
      </c>
      <c r="S162" s="46"/>
    </row>
    <row r="163" spans="1:19" x14ac:dyDescent="0.2">
      <c r="A163" s="36"/>
      <c r="B163" s="37"/>
      <c r="C163" s="36"/>
      <c r="D163" s="36"/>
      <c r="E163" s="36"/>
      <c r="F163" s="36"/>
      <c r="G163" s="36"/>
      <c r="H163" s="38">
        <f t="shared" si="56"/>
        <v>0</v>
      </c>
      <c r="I163" s="38"/>
      <c r="J163" s="38">
        <f t="shared" si="57"/>
        <v>0</v>
      </c>
      <c r="K163" s="38"/>
      <c r="L163" s="38"/>
      <c r="M163" s="38"/>
      <c r="N163" s="38">
        <f>L163*M163</f>
        <v>0</v>
      </c>
      <c r="O163" s="38"/>
      <c r="P163" s="38"/>
      <c r="Q163" s="38"/>
      <c r="R163" s="38">
        <f t="shared" si="59"/>
        <v>0</v>
      </c>
      <c r="S163" s="39"/>
    </row>
    <row r="164" spans="1:19" x14ac:dyDescent="0.2">
      <c r="A164" s="36"/>
      <c r="B164" s="37"/>
      <c r="C164" s="36"/>
      <c r="D164" s="36"/>
      <c r="E164" s="44" t="s">
        <v>19</v>
      </c>
      <c r="F164" s="36"/>
      <c r="G164" s="36"/>
      <c r="H164" s="45">
        <f>SUM(H161:H163)</f>
        <v>0</v>
      </c>
      <c r="I164" s="38"/>
      <c r="J164" s="45">
        <f>SUM(J161:J163)</f>
        <v>0</v>
      </c>
      <c r="K164" s="38"/>
      <c r="L164" s="45">
        <f>SUM(L161:L163)</f>
        <v>0</v>
      </c>
      <c r="M164" s="38"/>
      <c r="N164" s="45">
        <f>SUM(N161:N163)</f>
        <v>0</v>
      </c>
      <c r="O164" s="38"/>
      <c r="P164" s="38"/>
      <c r="Q164" s="38"/>
      <c r="R164" s="45">
        <f>SUM(R161:R163)</f>
        <v>0</v>
      </c>
      <c r="S164" s="39">
        <f>J164+N164+R164</f>
        <v>0</v>
      </c>
    </row>
    <row r="165" spans="1:19" ht="15" x14ac:dyDescent="0.2">
      <c r="A165" s="36"/>
      <c r="B165" s="37"/>
      <c r="C165" s="36"/>
      <c r="D165" s="36"/>
      <c r="E165" s="40" t="s">
        <v>22</v>
      </c>
      <c r="F165" s="36"/>
      <c r="G165" s="36"/>
      <c r="H165" s="38">
        <f>F165*G165</f>
        <v>0</v>
      </c>
      <c r="I165" s="38"/>
      <c r="J165" s="38">
        <f>H165*I165</f>
        <v>0</v>
      </c>
      <c r="K165" s="38"/>
      <c r="L165" s="38"/>
      <c r="M165" s="38"/>
      <c r="N165" s="38">
        <f>L165*M165</f>
        <v>0</v>
      </c>
      <c r="O165" s="38"/>
      <c r="P165" s="38"/>
      <c r="Q165" s="38"/>
      <c r="R165" s="38">
        <f>P165*Q165</f>
        <v>0</v>
      </c>
      <c r="S165" s="46"/>
    </row>
    <row r="166" spans="1:19" ht="15" x14ac:dyDescent="0.2">
      <c r="A166" s="36"/>
      <c r="B166" s="37"/>
      <c r="C166" s="41"/>
      <c r="D166" s="36"/>
      <c r="E166" s="40"/>
      <c r="F166" s="36"/>
      <c r="G166" s="36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46"/>
    </row>
    <row r="167" spans="1:19" ht="15" x14ac:dyDescent="0.2">
      <c r="A167" s="36"/>
      <c r="B167" s="37"/>
      <c r="C167" s="41"/>
      <c r="D167" s="36"/>
      <c r="E167" s="40"/>
      <c r="F167" s="36"/>
      <c r="G167" s="36"/>
      <c r="H167" s="38">
        <f>F167*G167</f>
        <v>0</v>
      </c>
      <c r="I167" s="38"/>
      <c r="J167" s="38">
        <f t="shared" ref="J167:J168" si="60">H167*I167</f>
        <v>0</v>
      </c>
      <c r="K167" s="38"/>
      <c r="L167" s="38"/>
      <c r="M167" s="38"/>
      <c r="N167" s="38">
        <f>L167*M167</f>
        <v>0</v>
      </c>
      <c r="O167" s="38"/>
      <c r="P167" s="38"/>
      <c r="Q167" s="38"/>
      <c r="R167" s="38">
        <f t="shared" ref="R167:R168" si="61">P167*Q167</f>
        <v>0</v>
      </c>
      <c r="S167" s="46"/>
    </row>
    <row r="168" spans="1:19" x14ac:dyDescent="0.2">
      <c r="A168" s="36"/>
      <c r="B168" s="37"/>
      <c r="C168" s="36"/>
      <c r="D168" s="36"/>
      <c r="E168" s="36"/>
      <c r="F168" s="36"/>
      <c r="G168" s="36"/>
      <c r="H168" s="38">
        <f>F168*G168</f>
        <v>0</v>
      </c>
      <c r="I168" s="38"/>
      <c r="J168" s="38">
        <f t="shared" si="60"/>
        <v>0</v>
      </c>
      <c r="K168" s="38"/>
      <c r="L168" s="38"/>
      <c r="M168" s="38"/>
      <c r="N168" s="38">
        <f>L168*M168</f>
        <v>0</v>
      </c>
      <c r="O168" s="38"/>
      <c r="P168" s="38"/>
      <c r="Q168" s="38"/>
      <c r="R168" s="38">
        <f t="shared" si="61"/>
        <v>0</v>
      </c>
      <c r="S168" s="46"/>
    </row>
    <row r="169" spans="1:19" x14ac:dyDescent="0.2">
      <c r="A169" s="36"/>
      <c r="B169" s="37"/>
      <c r="C169" s="36"/>
      <c r="D169" s="36"/>
      <c r="E169" s="44" t="s">
        <v>19</v>
      </c>
      <c r="F169" s="36"/>
      <c r="G169" s="36"/>
      <c r="H169" s="45">
        <f>SUM(H165:H168)</f>
        <v>0</v>
      </c>
      <c r="I169" s="38"/>
      <c r="J169" s="45">
        <f>SUM(J166:J168)</f>
        <v>0</v>
      </c>
      <c r="K169" s="38"/>
      <c r="L169" s="45">
        <f>SUM(L165:L168)</f>
        <v>0</v>
      </c>
      <c r="M169" s="38"/>
      <c r="N169" s="45">
        <f>SUM(N165:N168)</f>
        <v>0</v>
      </c>
      <c r="O169" s="38"/>
      <c r="P169" s="38"/>
      <c r="Q169" s="38"/>
      <c r="R169" s="45">
        <f>SUM(R165:R168)</f>
        <v>0</v>
      </c>
      <c r="S169" s="39">
        <f>J169+N169+R169</f>
        <v>0</v>
      </c>
    </row>
    <row r="170" spans="1:19" x14ac:dyDescent="0.2">
      <c r="A170" s="36"/>
      <c r="B170" s="37"/>
      <c r="C170" s="36"/>
      <c r="D170" s="36"/>
      <c r="E170" s="44" t="s">
        <v>19</v>
      </c>
      <c r="F170" s="36"/>
      <c r="G170" s="36"/>
      <c r="H170" s="45">
        <f>H160+H164+H169</f>
        <v>0</v>
      </c>
      <c r="I170" s="38"/>
      <c r="J170" s="45">
        <f>J160+J164+J169</f>
        <v>0</v>
      </c>
      <c r="K170" s="38"/>
      <c r="L170" s="45">
        <f>L160+L164+L169</f>
        <v>0</v>
      </c>
      <c r="M170" s="38"/>
      <c r="N170" s="45">
        <f>N160+N164+N169</f>
        <v>0</v>
      </c>
      <c r="O170" s="38"/>
      <c r="P170" s="38"/>
      <c r="Q170" s="38"/>
      <c r="R170" s="45">
        <f>R160+R164+R169</f>
        <v>0</v>
      </c>
      <c r="S170" s="45">
        <f>SUM(S156:S169)</f>
        <v>0</v>
      </c>
    </row>
    <row r="171" spans="1:19" x14ac:dyDescent="0.2">
      <c r="C171" s="47"/>
      <c r="O171"/>
      <c r="R171" s="48">
        <f>J170+N170+R170</f>
        <v>0</v>
      </c>
      <c r="S171" s="48" t="s">
        <v>0</v>
      </c>
    </row>
    <row r="172" spans="1:19" ht="20.25" x14ac:dyDescent="0.3">
      <c r="F172" t="s">
        <v>0</v>
      </c>
      <c r="H172" s="1" t="s">
        <v>46</v>
      </c>
      <c r="O172"/>
    </row>
    <row r="173" spans="1:19" x14ac:dyDescent="0.2">
      <c r="O173"/>
    </row>
    <row r="174" spans="1:19" x14ac:dyDescent="0.2">
      <c r="A174" s="28" t="s">
        <v>2</v>
      </c>
      <c r="B174" s="28" t="s">
        <v>3</v>
      </c>
      <c r="C174" s="28" t="s">
        <v>4</v>
      </c>
      <c r="D174" s="28" t="s">
        <v>5</v>
      </c>
      <c r="E174" s="28" t="s">
        <v>6</v>
      </c>
      <c r="F174" s="29" t="s">
        <v>7</v>
      </c>
      <c r="G174" s="29" t="s">
        <v>8</v>
      </c>
      <c r="H174" s="30" t="s">
        <v>9</v>
      </c>
      <c r="I174" s="30"/>
      <c r="J174" s="30"/>
      <c r="K174" s="28"/>
      <c r="L174" s="30" t="s">
        <v>10</v>
      </c>
      <c r="M174" s="30"/>
      <c r="N174" s="30"/>
      <c r="O174" s="30" t="s">
        <v>11</v>
      </c>
      <c r="P174" s="30"/>
      <c r="Q174" s="30"/>
      <c r="R174" s="30"/>
    </row>
    <row r="175" spans="1:19" ht="25.5" x14ac:dyDescent="0.2">
      <c r="A175" s="31"/>
      <c r="B175" s="31"/>
      <c r="C175" s="31"/>
      <c r="D175" s="31"/>
      <c r="E175" s="31"/>
      <c r="F175" s="32"/>
      <c r="G175" s="32"/>
      <c r="H175" s="33" t="s">
        <v>12</v>
      </c>
      <c r="I175" s="34" t="s">
        <v>13</v>
      </c>
      <c r="J175" s="33" t="s">
        <v>14</v>
      </c>
      <c r="K175" s="35"/>
      <c r="L175" s="33" t="s">
        <v>12</v>
      </c>
      <c r="M175" s="33" t="s">
        <v>15</v>
      </c>
      <c r="N175" s="33" t="s">
        <v>14</v>
      </c>
      <c r="O175" s="34" t="s">
        <v>16</v>
      </c>
      <c r="P175" s="33" t="s">
        <v>12</v>
      </c>
      <c r="Q175" s="33" t="s">
        <v>15</v>
      </c>
      <c r="R175" s="33" t="s">
        <v>14</v>
      </c>
    </row>
    <row r="176" spans="1:19" ht="15.75" x14ac:dyDescent="0.2">
      <c r="A176" s="36"/>
      <c r="B176" s="37"/>
      <c r="C176" s="36"/>
      <c r="D176" s="37"/>
      <c r="E176" s="15" t="s">
        <v>17</v>
      </c>
      <c r="F176" s="36"/>
      <c r="G176" s="36"/>
      <c r="H176" s="38">
        <f>F176*G176</f>
        <v>0</v>
      </c>
      <c r="I176" s="38"/>
      <c r="J176" s="38">
        <f>H176*I176</f>
        <v>0</v>
      </c>
      <c r="K176" s="38"/>
      <c r="L176" s="38"/>
      <c r="M176" s="38"/>
      <c r="N176" s="38">
        <f>L176*M176</f>
        <v>0</v>
      </c>
      <c r="O176" s="38"/>
      <c r="P176" s="38"/>
      <c r="Q176" s="38"/>
      <c r="R176" s="38">
        <f>P176*Q176</f>
        <v>0</v>
      </c>
      <c r="S176" s="39"/>
    </row>
    <row r="177" spans="1:19" ht="15" x14ac:dyDescent="0.2">
      <c r="A177" s="36"/>
      <c r="B177" s="37"/>
      <c r="C177" s="36"/>
      <c r="D177" s="36"/>
      <c r="E177" s="40" t="s">
        <v>18</v>
      </c>
      <c r="F177" s="36"/>
      <c r="G177" s="36"/>
      <c r="H177" s="38">
        <f>F177*G177</f>
        <v>0</v>
      </c>
      <c r="I177" s="38"/>
      <c r="J177" s="38">
        <f>H177*I177</f>
        <v>0</v>
      </c>
      <c r="K177" s="38"/>
      <c r="L177" s="38"/>
      <c r="M177" s="38"/>
      <c r="N177" s="38">
        <f>L177*M177</f>
        <v>0</v>
      </c>
      <c r="O177" s="38"/>
      <c r="P177" s="38"/>
      <c r="Q177" s="38"/>
      <c r="R177" s="38">
        <f t="shared" ref="R177:R179" si="62">P177*Q177</f>
        <v>0</v>
      </c>
      <c r="S177" s="39"/>
    </row>
    <row r="178" spans="1:19" ht="76.5" x14ac:dyDescent="0.2">
      <c r="A178" s="36"/>
      <c r="B178" s="37" t="s">
        <v>47</v>
      </c>
      <c r="C178" s="41">
        <v>45177</v>
      </c>
      <c r="D178" s="36"/>
      <c r="E178" s="42" t="s">
        <v>48</v>
      </c>
      <c r="F178" s="36"/>
      <c r="G178" s="36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61">
        <v>6300</v>
      </c>
      <c r="S178" s="43"/>
    </row>
    <row r="179" spans="1:19" x14ac:dyDescent="0.2">
      <c r="A179" s="36"/>
      <c r="B179" s="37"/>
      <c r="C179" s="36"/>
      <c r="D179" s="36"/>
      <c r="E179" s="36"/>
      <c r="F179" s="36"/>
      <c r="G179" s="36"/>
      <c r="H179" s="38">
        <f>F179*G179</f>
        <v>0</v>
      </c>
      <c r="I179" s="38"/>
      <c r="J179" s="38">
        <f>H179*I179</f>
        <v>0</v>
      </c>
      <c r="K179" s="38"/>
      <c r="L179" s="38"/>
      <c r="M179" s="38"/>
      <c r="N179" s="38">
        <f>L179*M179</f>
        <v>0</v>
      </c>
      <c r="O179" s="38"/>
      <c r="P179" s="38"/>
      <c r="Q179" s="38"/>
      <c r="R179" s="38">
        <f t="shared" si="62"/>
        <v>0</v>
      </c>
      <c r="S179" s="43"/>
    </row>
    <row r="180" spans="1:19" x14ac:dyDescent="0.2">
      <c r="A180" s="36"/>
      <c r="B180" s="37"/>
      <c r="C180" s="36"/>
      <c r="D180" s="36"/>
      <c r="E180" s="44" t="s">
        <v>19</v>
      </c>
      <c r="F180" s="36"/>
      <c r="G180" s="36"/>
      <c r="H180" s="45">
        <f>SUM(H176:H179)</f>
        <v>0</v>
      </c>
      <c r="I180" s="38"/>
      <c r="J180" s="45">
        <f>SUM(J176:J179)</f>
        <v>0</v>
      </c>
      <c r="K180" s="38"/>
      <c r="L180" s="45">
        <f>SUM(L176:L179)</f>
        <v>0</v>
      </c>
      <c r="M180" s="38"/>
      <c r="N180" s="45">
        <f>SUM(N176:N179)</f>
        <v>0</v>
      </c>
      <c r="O180" s="38"/>
      <c r="P180" s="38"/>
      <c r="Q180" s="38"/>
      <c r="R180" s="45">
        <f>SUM(R176:R179)</f>
        <v>6300</v>
      </c>
      <c r="S180" s="39">
        <f>J180+N180+R180</f>
        <v>6300</v>
      </c>
    </row>
    <row r="181" spans="1:19" ht="15" x14ac:dyDescent="0.2">
      <c r="A181" s="36" t="s">
        <v>0</v>
      </c>
      <c r="B181" s="37"/>
      <c r="C181" s="36"/>
      <c r="D181" s="36"/>
      <c r="E181" s="40" t="s">
        <v>20</v>
      </c>
      <c r="F181" s="36"/>
      <c r="G181" s="36"/>
      <c r="H181" s="38">
        <f>F181*G181</f>
        <v>0</v>
      </c>
      <c r="I181" s="38"/>
      <c r="J181" s="38">
        <f>H181*I181</f>
        <v>0</v>
      </c>
      <c r="K181" s="38"/>
      <c r="L181" s="38"/>
      <c r="M181" s="38"/>
      <c r="N181" s="38">
        <f>L181*M181</f>
        <v>0</v>
      </c>
      <c r="O181" s="38"/>
      <c r="P181" s="38"/>
      <c r="Q181" s="38"/>
      <c r="R181" s="38">
        <f>P181</f>
        <v>0</v>
      </c>
      <c r="S181" s="46"/>
    </row>
    <row r="182" spans="1:19" ht="51" x14ac:dyDescent="0.2">
      <c r="A182" s="36">
        <v>1</v>
      </c>
      <c r="B182" s="37" t="s">
        <v>49</v>
      </c>
      <c r="C182" s="41">
        <v>45187</v>
      </c>
      <c r="D182" s="36"/>
      <c r="E182" s="40"/>
      <c r="F182" s="36">
        <v>2</v>
      </c>
      <c r="G182" s="36">
        <v>2</v>
      </c>
      <c r="H182" s="38">
        <f>F182*G182</f>
        <v>4</v>
      </c>
      <c r="I182" s="38">
        <v>600</v>
      </c>
      <c r="J182" s="38">
        <f>H182*I182</f>
        <v>2400</v>
      </c>
      <c r="K182" s="38" t="s">
        <v>28</v>
      </c>
      <c r="L182" s="38">
        <v>1</v>
      </c>
      <c r="M182" s="38">
        <v>500</v>
      </c>
      <c r="N182" s="38">
        <f>L182*M182</f>
        <v>500</v>
      </c>
      <c r="O182" s="38" t="s">
        <v>50</v>
      </c>
      <c r="P182" s="38">
        <v>45</v>
      </c>
      <c r="Q182" s="38">
        <v>25</v>
      </c>
      <c r="R182" s="38">
        <f t="shared" ref="R182:R189" si="63">P182*Q182</f>
        <v>1125</v>
      </c>
      <c r="S182" s="46"/>
    </row>
    <row r="183" spans="1:19" ht="15" x14ac:dyDescent="0.2">
      <c r="A183" s="36"/>
      <c r="B183" s="37"/>
      <c r="C183" s="36"/>
      <c r="D183" s="36"/>
      <c r="E183" s="40"/>
      <c r="F183" s="36"/>
      <c r="G183" s="36"/>
      <c r="H183" s="38"/>
      <c r="I183" s="38"/>
      <c r="J183" s="38"/>
      <c r="K183" s="38"/>
      <c r="L183" s="38"/>
      <c r="M183" s="38"/>
      <c r="N183" s="38"/>
      <c r="O183" s="38" t="s">
        <v>51</v>
      </c>
      <c r="P183" s="38">
        <v>2.5</v>
      </c>
      <c r="Q183" s="38">
        <v>222</v>
      </c>
      <c r="R183" s="38">
        <f t="shared" si="63"/>
        <v>555</v>
      </c>
      <c r="S183" s="46"/>
    </row>
    <row r="184" spans="1:19" ht="15" x14ac:dyDescent="0.2">
      <c r="A184" s="36"/>
      <c r="B184" s="37"/>
      <c r="C184" s="36"/>
      <c r="D184" s="36"/>
      <c r="E184" s="40"/>
      <c r="F184" s="36"/>
      <c r="G184" s="36"/>
      <c r="H184" s="38">
        <f t="shared" ref="H184:H189" si="64">F184*G184</f>
        <v>0</v>
      </c>
      <c r="I184" s="38"/>
      <c r="J184" s="38">
        <f t="shared" ref="J184:J189" si="65">H184*I184</f>
        <v>0</v>
      </c>
      <c r="K184" s="38"/>
      <c r="L184" s="38"/>
      <c r="M184" s="38"/>
      <c r="N184" s="38">
        <f t="shared" ref="N184:N188" si="66">L184*M184</f>
        <v>0</v>
      </c>
      <c r="O184" s="38"/>
      <c r="P184" s="38"/>
      <c r="Q184" s="38"/>
      <c r="R184" s="38">
        <f t="shared" si="63"/>
        <v>0</v>
      </c>
      <c r="S184" s="46"/>
    </row>
    <row r="185" spans="1:19" ht="38.25" x14ac:dyDescent="0.2">
      <c r="A185" s="36">
        <v>2</v>
      </c>
      <c r="B185" s="37" t="s">
        <v>52</v>
      </c>
      <c r="C185" s="41">
        <v>45182</v>
      </c>
      <c r="D185" s="36"/>
      <c r="E185" s="40"/>
      <c r="F185" s="36">
        <v>10</v>
      </c>
      <c r="G185" s="36">
        <v>2</v>
      </c>
      <c r="H185" s="38">
        <f t="shared" si="64"/>
        <v>20</v>
      </c>
      <c r="I185" s="38">
        <v>600</v>
      </c>
      <c r="J185" s="38">
        <f t="shared" si="65"/>
        <v>12000</v>
      </c>
      <c r="K185" s="38" t="s">
        <v>28</v>
      </c>
      <c r="L185" s="38">
        <v>2</v>
      </c>
      <c r="M185" s="38">
        <v>500</v>
      </c>
      <c r="N185" s="38">
        <f t="shared" si="66"/>
        <v>1000</v>
      </c>
      <c r="O185" s="38" t="s">
        <v>50</v>
      </c>
      <c r="P185" s="38">
        <v>120</v>
      </c>
      <c r="Q185" s="38">
        <v>25</v>
      </c>
      <c r="R185" s="38">
        <f t="shared" si="63"/>
        <v>3000</v>
      </c>
      <c r="S185" s="46"/>
    </row>
    <row r="186" spans="1:19" ht="15" x14ac:dyDescent="0.2">
      <c r="A186" s="36"/>
      <c r="B186" s="37"/>
      <c r="C186" s="36"/>
      <c r="D186" s="36"/>
      <c r="E186" s="40"/>
      <c r="F186" s="36"/>
      <c r="G186" s="36"/>
      <c r="H186" s="38">
        <f t="shared" si="64"/>
        <v>0</v>
      </c>
      <c r="I186" s="38"/>
      <c r="J186" s="38">
        <f t="shared" si="65"/>
        <v>0</v>
      </c>
      <c r="K186" s="38"/>
      <c r="L186" s="38"/>
      <c r="M186" s="38"/>
      <c r="N186" s="38">
        <f t="shared" si="66"/>
        <v>0</v>
      </c>
      <c r="O186" s="38" t="s">
        <v>51</v>
      </c>
      <c r="P186" s="38">
        <v>12</v>
      </c>
      <c r="Q186" s="38">
        <v>222</v>
      </c>
      <c r="R186" s="38">
        <f t="shared" si="63"/>
        <v>2664</v>
      </c>
      <c r="S186" s="46"/>
    </row>
    <row r="187" spans="1:19" ht="15" x14ac:dyDescent="0.2">
      <c r="A187" s="36"/>
      <c r="B187" s="37"/>
      <c r="C187" s="36"/>
      <c r="D187" s="36"/>
      <c r="E187" s="40"/>
      <c r="F187" s="36"/>
      <c r="G187" s="36"/>
      <c r="H187" s="38">
        <f t="shared" si="64"/>
        <v>0</v>
      </c>
      <c r="I187" s="38"/>
      <c r="J187" s="38">
        <f t="shared" si="65"/>
        <v>0</v>
      </c>
      <c r="K187" s="38"/>
      <c r="L187" s="38"/>
      <c r="M187" s="38"/>
      <c r="N187" s="38">
        <f t="shared" si="66"/>
        <v>0</v>
      </c>
      <c r="O187" s="38" t="s">
        <v>53</v>
      </c>
      <c r="P187" s="38">
        <v>1.5</v>
      </c>
      <c r="Q187" s="38">
        <v>495</v>
      </c>
      <c r="R187" s="38">
        <f t="shared" si="63"/>
        <v>742.5</v>
      </c>
      <c r="S187" s="46"/>
    </row>
    <row r="188" spans="1:19" ht="15" x14ac:dyDescent="0.2">
      <c r="A188" s="36"/>
      <c r="B188" s="37"/>
      <c r="C188" s="36"/>
      <c r="D188" s="36"/>
      <c r="E188" s="40"/>
      <c r="F188" s="36"/>
      <c r="G188" s="36"/>
      <c r="H188" s="38">
        <f t="shared" si="64"/>
        <v>0</v>
      </c>
      <c r="I188" s="38"/>
      <c r="J188" s="38">
        <f t="shared" si="65"/>
        <v>0</v>
      </c>
      <c r="K188" s="38"/>
      <c r="L188" s="38"/>
      <c r="M188" s="38"/>
      <c r="N188" s="38">
        <f t="shared" si="66"/>
        <v>0</v>
      </c>
      <c r="O188" s="38"/>
      <c r="P188" s="38"/>
      <c r="Q188" s="38"/>
      <c r="R188" s="38">
        <f t="shared" si="63"/>
        <v>0</v>
      </c>
      <c r="S188" s="46"/>
    </row>
    <row r="189" spans="1:19" x14ac:dyDescent="0.2">
      <c r="A189" s="36"/>
      <c r="B189" s="37"/>
      <c r="C189" s="36"/>
      <c r="D189" s="36"/>
      <c r="E189" s="36"/>
      <c r="F189" s="36"/>
      <c r="G189" s="36"/>
      <c r="H189" s="38">
        <f t="shared" si="64"/>
        <v>0</v>
      </c>
      <c r="I189" s="38"/>
      <c r="J189" s="38">
        <f t="shared" si="65"/>
        <v>0</v>
      </c>
      <c r="K189" s="38"/>
      <c r="L189" s="38"/>
      <c r="M189" s="38"/>
      <c r="N189" s="38">
        <f>L189*M189</f>
        <v>0</v>
      </c>
      <c r="O189" s="38"/>
      <c r="P189" s="38"/>
      <c r="Q189" s="38"/>
      <c r="R189" s="38">
        <f t="shared" si="63"/>
        <v>0</v>
      </c>
      <c r="S189" s="39"/>
    </row>
    <row r="190" spans="1:19" x14ac:dyDescent="0.2">
      <c r="A190" s="36"/>
      <c r="B190" s="37"/>
      <c r="C190" s="36"/>
      <c r="D190" s="36"/>
      <c r="E190" s="44" t="s">
        <v>19</v>
      </c>
      <c r="F190" s="36"/>
      <c r="G190" s="36"/>
      <c r="H190" s="45">
        <f>SUM(H181:H189)</f>
        <v>24</v>
      </c>
      <c r="I190" s="38"/>
      <c r="J190" s="45">
        <f>SUM(J181:J189)</f>
        <v>14400</v>
      </c>
      <c r="K190" s="38"/>
      <c r="L190" s="45">
        <f>SUM(L181:L189)</f>
        <v>3</v>
      </c>
      <c r="M190" s="38"/>
      <c r="N190" s="45">
        <f>SUM(N181:N189)</f>
        <v>1500</v>
      </c>
      <c r="O190" s="38"/>
      <c r="P190" s="38"/>
      <c r="Q190" s="38"/>
      <c r="R190" s="45">
        <f>SUM(R181:R189)</f>
        <v>8086.5</v>
      </c>
      <c r="S190" s="39">
        <f>J190+N190+R190</f>
        <v>23986.5</v>
      </c>
    </row>
    <row r="191" spans="1:19" ht="15" x14ac:dyDescent="0.2">
      <c r="A191" s="36"/>
      <c r="B191" s="37"/>
      <c r="C191" s="36"/>
      <c r="D191" s="36"/>
      <c r="E191" s="40" t="s">
        <v>22</v>
      </c>
      <c r="F191" s="36"/>
      <c r="G191" s="36"/>
      <c r="H191" s="38">
        <f>F191*G191</f>
        <v>0</v>
      </c>
      <c r="I191" s="38"/>
      <c r="J191" s="38">
        <f>H191*I191</f>
        <v>0</v>
      </c>
      <c r="K191" s="38"/>
      <c r="L191" s="38"/>
      <c r="M191" s="38"/>
      <c r="N191" s="38">
        <f>L191*M191</f>
        <v>0</v>
      </c>
      <c r="O191" s="38"/>
      <c r="P191" s="38"/>
      <c r="Q191" s="38"/>
      <c r="R191" s="38">
        <f>P191*Q191</f>
        <v>0</v>
      </c>
      <c r="S191" s="46"/>
    </row>
    <row r="192" spans="1:19" ht="127.5" x14ac:dyDescent="0.2">
      <c r="A192" s="36">
        <v>1</v>
      </c>
      <c r="B192" s="37" t="s">
        <v>54</v>
      </c>
      <c r="C192" s="41">
        <v>45195</v>
      </c>
      <c r="D192" s="36"/>
      <c r="E192" s="40"/>
      <c r="F192" s="36">
        <v>2.5</v>
      </c>
      <c r="G192" s="36">
        <v>2</v>
      </c>
      <c r="H192" s="38">
        <f>F192*G192</f>
        <v>5</v>
      </c>
      <c r="I192" s="38">
        <v>600</v>
      </c>
      <c r="J192" s="38">
        <f>H192*I192</f>
        <v>3000</v>
      </c>
      <c r="K192" s="38" t="s">
        <v>28</v>
      </c>
      <c r="L192" s="38">
        <v>0.5</v>
      </c>
      <c r="M192" s="38">
        <v>500</v>
      </c>
      <c r="N192" s="38">
        <f>L192*M192</f>
        <v>250</v>
      </c>
      <c r="O192" s="62" t="s">
        <v>55</v>
      </c>
      <c r="P192" s="38">
        <v>2</v>
      </c>
      <c r="Q192" s="38">
        <v>138</v>
      </c>
      <c r="R192" s="38">
        <f>P192*Q192</f>
        <v>276</v>
      </c>
      <c r="S192" s="46"/>
    </row>
    <row r="193" spans="1:19" ht="25.5" x14ac:dyDescent="0.2">
      <c r="A193" s="36"/>
      <c r="B193" s="37"/>
      <c r="C193" s="41"/>
      <c r="D193" s="36"/>
      <c r="E193" s="40"/>
      <c r="F193" s="36"/>
      <c r="G193" s="36"/>
      <c r="H193" s="38">
        <f>F193*G193</f>
        <v>0</v>
      </c>
      <c r="I193" s="38"/>
      <c r="J193" s="38">
        <f t="shared" ref="J193:J205" si="67">H193*I193</f>
        <v>0</v>
      </c>
      <c r="K193" s="38"/>
      <c r="L193" s="38"/>
      <c r="M193" s="38"/>
      <c r="N193" s="38">
        <f>L193*M193</f>
        <v>0</v>
      </c>
      <c r="O193" s="62" t="s">
        <v>56</v>
      </c>
      <c r="P193" s="38">
        <v>1</v>
      </c>
      <c r="Q193" s="38">
        <v>370</v>
      </c>
      <c r="R193" s="38">
        <f t="shared" ref="R193:R205" si="68">P193*Q193</f>
        <v>370</v>
      </c>
      <c r="S193" s="46"/>
    </row>
    <row r="194" spans="1:19" ht="15" x14ac:dyDescent="0.2">
      <c r="A194" s="36"/>
      <c r="B194" s="37"/>
      <c r="C194" s="41"/>
      <c r="D194" s="36"/>
      <c r="E194" s="40"/>
      <c r="F194" s="36"/>
      <c r="G194" s="36"/>
      <c r="H194" s="38">
        <f t="shared" ref="H194:H204" si="69">F194*G194</f>
        <v>0</v>
      </c>
      <c r="I194" s="38"/>
      <c r="J194" s="38">
        <f t="shared" si="67"/>
        <v>0</v>
      </c>
      <c r="K194" s="38"/>
      <c r="L194" s="38"/>
      <c r="M194" s="38"/>
      <c r="N194" s="38">
        <f t="shared" ref="N194:N204" si="70">L194*M194</f>
        <v>0</v>
      </c>
      <c r="O194" s="62" t="s">
        <v>57</v>
      </c>
      <c r="P194" s="38">
        <v>0.5</v>
      </c>
      <c r="Q194" s="38">
        <v>68</v>
      </c>
      <c r="R194" s="38">
        <f t="shared" si="68"/>
        <v>34</v>
      </c>
      <c r="S194" s="46"/>
    </row>
    <row r="195" spans="1:19" ht="25.5" x14ac:dyDescent="0.2">
      <c r="A195" s="36"/>
      <c r="B195" s="37"/>
      <c r="C195" s="41"/>
      <c r="D195" s="36"/>
      <c r="E195" s="40"/>
      <c r="F195" s="36"/>
      <c r="G195" s="36"/>
      <c r="H195" s="38">
        <f t="shared" si="69"/>
        <v>0</v>
      </c>
      <c r="I195" s="38"/>
      <c r="J195" s="38">
        <f t="shared" si="67"/>
        <v>0</v>
      </c>
      <c r="K195" s="38"/>
      <c r="L195" s="38"/>
      <c r="M195" s="38"/>
      <c r="N195" s="38">
        <f t="shared" si="70"/>
        <v>0</v>
      </c>
      <c r="O195" s="62" t="s">
        <v>58</v>
      </c>
      <c r="P195" s="38">
        <v>10</v>
      </c>
      <c r="Q195" s="38">
        <v>39</v>
      </c>
      <c r="R195" s="38">
        <f t="shared" si="68"/>
        <v>390</v>
      </c>
      <c r="S195" s="46"/>
    </row>
    <row r="196" spans="1:19" ht="15" x14ac:dyDescent="0.2">
      <c r="A196" s="36"/>
      <c r="B196" s="37"/>
      <c r="C196" s="41"/>
      <c r="D196" s="36"/>
      <c r="E196" s="40"/>
      <c r="F196" s="36"/>
      <c r="G196" s="36"/>
      <c r="H196" s="38">
        <f t="shared" si="69"/>
        <v>0</v>
      </c>
      <c r="I196" s="38"/>
      <c r="J196" s="38">
        <f t="shared" si="67"/>
        <v>0</v>
      </c>
      <c r="K196" s="38"/>
      <c r="L196" s="38"/>
      <c r="M196" s="38"/>
      <c r="N196" s="38">
        <f t="shared" si="70"/>
        <v>0</v>
      </c>
      <c r="O196" s="62" t="s">
        <v>59</v>
      </c>
      <c r="P196" s="38">
        <v>10</v>
      </c>
      <c r="Q196" s="38">
        <v>18</v>
      </c>
      <c r="R196" s="38">
        <f t="shared" si="68"/>
        <v>180</v>
      </c>
      <c r="S196" s="46"/>
    </row>
    <row r="197" spans="1:19" ht="15" x14ac:dyDescent="0.2">
      <c r="A197" s="36"/>
      <c r="B197" s="37"/>
      <c r="C197" s="41"/>
      <c r="D197" s="36"/>
      <c r="E197" s="40"/>
      <c r="F197" s="36"/>
      <c r="G197" s="36"/>
      <c r="H197" s="38">
        <f t="shared" si="69"/>
        <v>0</v>
      </c>
      <c r="I197" s="38"/>
      <c r="J197" s="38">
        <f t="shared" si="67"/>
        <v>0</v>
      </c>
      <c r="K197" s="38"/>
      <c r="L197" s="38"/>
      <c r="M197" s="38"/>
      <c r="N197" s="38">
        <f t="shared" si="70"/>
        <v>0</v>
      </c>
      <c r="O197" s="62" t="s">
        <v>31</v>
      </c>
      <c r="P197" s="38">
        <v>50</v>
      </c>
      <c r="Q197" s="38">
        <v>0.8</v>
      </c>
      <c r="R197" s="38">
        <f t="shared" si="68"/>
        <v>40</v>
      </c>
      <c r="S197" s="46"/>
    </row>
    <row r="198" spans="1:19" ht="15" x14ac:dyDescent="0.2">
      <c r="A198" s="36"/>
      <c r="B198" s="37"/>
      <c r="C198" s="41"/>
      <c r="D198" s="36"/>
      <c r="E198" s="40"/>
      <c r="F198" s="36"/>
      <c r="G198" s="36"/>
      <c r="H198" s="38">
        <f t="shared" si="69"/>
        <v>0</v>
      </c>
      <c r="I198" s="38"/>
      <c r="J198" s="38">
        <f t="shared" si="67"/>
        <v>0</v>
      </c>
      <c r="K198" s="38"/>
      <c r="L198" s="38"/>
      <c r="M198" s="38"/>
      <c r="N198" s="38">
        <f t="shared" si="70"/>
        <v>0</v>
      </c>
      <c r="O198" s="62" t="s">
        <v>60</v>
      </c>
      <c r="P198" s="38">
        <v>50</v>
      </c>
      <c r="Q198" s="38">
        <v>1</v>
      </c>
      <c r="R198" s="38">
        <f t="shared" si="68"/>
        <v>50</v>
      </c>
      <c r="S198" s="46"/>
    </row>
    <row r="199" spans="1:19" ht="25.5" x14ac:dyDescent="0.2">
      <c r="A199" s="36"/>
      <c r="B199" s="37"/>
      <c r="C199" s="41"/>
      <c r="D199" s="36"/>
      <c r="E199" s="40"/>
      <c r="F199" s="36"/>
      <c r="G199" s="36"/>
      <c r="H199" s="38">
        <f t="shared" si="69"/>
        <v>0</v>
      </c>
      <c r="I199" s="38"/>
      <c r="J199" s="38">
        <f t="shared" si="67"/>
        <v>0</v>
      </c>
      <c r="K199" s="38"/>
      <c r="L199" s="38"/>
      <c r="M199" s="38"/>
      <c r="N199" s="38">
        <f t="shared" si="70"/>
        <v>0</v>
      </c>
      <c r="O199" s="62" t="s">
        <v>61</v>
      </c>
      <c r="P199" s="38">
        <v>1</v>
      </c>
      <c r="Q199" s="38">
        <v>424</v>
      </c>
      <c r="R199" s="38">
        <f t="shared" si="68"/>
        <v>424</v>
      </c>
      <c r="S199" s="46"/>
    </row>
    <row r="200" spans="1:19" ht="15" x14ac:dyDescent="0.2">
      <c r="A200" s="36"/>
      <c r="B200" s="37"/>
      <c r="C200" s="41"/>
      <c r="D200" s="36"/>
      <c r="E200" s="40"/>
      <c r="F200" s="36"/>
      <c r="G200" s="36"/>
      <c r="H200" s="38">
        <f t="shared" si="69"/>
        <v>0</v>
      </c>
      <c r="I200" s="38"/>
      <c r="J200" s="38">
        <f t="shared" si="67"/>
        <v>0</v>
      </c>
      <c r="K200" s="38"/>
      <c r="L200" s="38"/>
      <c r="M200" s="38"/>
      <c r="N200" s="38">
        <f t="shared" si="70"/>
        <v>0</v>
      </c>
      <c r="O200" s="62" t="s">
        <v>62</v>
      </c>
      <c r="P200" s="38">
        <v>1</v>
      </c>
      <c r="Q200" s="38">
        <v>178</v>
      </c>
      <c r="R200" s="38">
        <f t="shared" si="68"/>
        <v>178</v>
      </c>
      <c r="S200" s="46"/>
    </row>
    <row r="201" spans="1:19" ht="15" x14ac:dyDescent="0.2">
      <c r="A201" s="36"/>
      <c r="B201" s="37"/>
      <c r="C201" s="41"/>
      <c r="D201" s="36"/>
      <c r="E201" s="40"/>
      <c r="F201" s="36"/>
      <c r="G201" s="36"/>
      <c r="H201" s="38">
        <f t="shared" si="69"/>
        <v>0</v>
      </c>
      <c r="I201" s="38"/>
      <c r="J201" s="38">
        <f t="shared" si="67"/>
        <v>0</v>
      </c>
      <c r="K201" s="38"/>
      <c r="L201" s="38"/>
      <c r="M201" s="38"/>
      <c r="N201" s="38">
        <f t="shared" si="70"/>
        <v>0</v>
      </c>
      <c r="O201" s="62" t="s">
        <v>63</v>
      </c>
      <c r="P201" s="38">
        <v>1</v>
      </c>
      <c r="Q201" s="38">
        <v>95</v>
      </c>
      <c r="R201" s="38">
        <f t="shared" si="68"/>
        <v>95</v>
      </c>
      <c r="S201" s="46"/>
    </row>
    <row r="202" spans="1:19" ht="15" x14ac:dyDescent="0.2">
      <c r="A202" s="36"/>
      <c r="B202" s="37"/>
      <c r="C202" s="41"/>
      <c r="D202" s="36"/>
      <c r="E202" s="40"/>
      <c r="F202" s="36"/>
      <c r="G202" s="36"/>
      <c r="H202" s="38">
        <f t="shared" si="69"/>
        <v>0</v>
      </c>
      <c r="I202" s="38"/>
      <c r="J202" s="38">
        <f t="shared" si="67"/>
        <v>0</v>
      </c>
      <c r="K202" s="38"/>
      <c r="L202" s="38"/>
      <c r="M202" s="38"/>
      <c r="N202" s="38">
        <f t="shared" si="70"/>
        <v>0</v>
      </c>
      <c r="O202" s="62" t="s">
        <v>64</v>
      </c>
      <c r="P202" s="38">
        <v>10</v>
      </c>
      <c r="Q202" s="38">
        <v>3.1</v>
      </c>
      <c r="R202" s="38">
        <f t="shared" si="68"/>
        <v>31</v>
      </c>
      <c r="S202" s="46"/>
    </row>
    <row r="203" spans="1:19" ht="15" x14ac:dyDescent="0.2">
      <c r="A203" s="36"/>
      <c r="B203" s="37"/>
      <c r="C203" s="41"/>
      <c r="D203" s="36"/>
      <c r="E203" s="40"/>
      <c r="F203" s="36"/>
      <c r="G203" s="36"/>
      <c r="H203" s="38">
        <f t="shared" si="69"/>
        <v>0</v>
      </c>
      <c r="I203" s="38"/>
      <c r="J203" s="38">
        <f t="shared" si="67"/>
        <v>0</v>
      </c>
      <c r="K203" s="38"/>
      <c r="L203" s="38"/>
      <c r="M203" s="38"/>
      <c r="N203" s="38">
        <f t="shared" si="70"/>
        <v>0</v>
      </c>
      <c r="O203" s="62"/>
      <c r="P203" s="38"/>
      <c r="Q203" s="38"/>
      <c r="R203" s="38">
        <f t="shared" si="68"/>
        <v>0</v>
      </c>
      <c r="S203" s="46"/>
    </row>
    <row r="204" spans="1:19" ht="102" x14ac:dyDescent="0.2">
      <c r="A204" s="36">
        <v>2</v>
      </c>
      <c r="B204" s="37" t="s">
        <v>65</v>
      </c>
      <c r="C204" s="41">
        <v>45174</v>
      </c>
      <c r="D204" s="36"/>
      <c r="E204" s="40" t="s">
        <v>66</v>
      </c>
      <c r="F204" s="36">
        <v>2</v>
      </c>
      <c r="G204" s="36">
        <v>1</v>
      </c>
      <c r="H204" s="38">
        <f t="shared" si="69"/>
        <v>2</v>
      </c>
      <c r="I204" s="38">
        <v>600</v>
      </c>
      <c r="J204" s="38">
        <f t="shared" si="67"/>
        <v>1200</v>
      </c>
      <c r="K204" s="38" t="s">
        <v>28</v>
      </c>
      <c r="L204" s="38">
        <v>0.5</v>
      </c>
      <c r="M204" s="38">
        <v>500</v>
      </c>
      <c r="N204" s="38">
        <f t="shared" si="70"/>
        <v>250</v>
      </c>
      <c r="O204" s="62" t="s">
        <v>57</v>
      </c>
      <c r="P204" s="38">
        <v>0.5</v>
      </c>
      <c r="Q204" s="38">
        <v>68</v>
      </c>
      <c r="R204" s="38">
        <f t="shared" si="68"/>
        <v>34</v>
      </c>
      <c r="S204" s="46"/>
    </row>
    <row r="205" spans="1:19" x14ac:dyDescent="0.2">
      <c r="A205" s="36"/>
      <c r="B205" s="37"/>
      <c r="C205" s="36"/>
      <c r="D205" s="36"/>
      <c r="E205" s="36"/>
      <c r="F205" s="36"/>
      <c r="G205" s="36"/>
      <c r="H205" s="38">
        <f>F205*G205</f>
        <v>0</v>
      </c>
      <c r="I205" s="38"/>
      <c r="J205" s="38">
        <f t="shared" si="67"/>
        <v>0</v>
      </c>
      <c r="K205" s="38"/>
      <c r="L205" s="38"/>
      <c r="M205" s="38"/>
      <c r="N205" s="38">
        <f>L205*M205</f>
        <v>0</v>
      </c>
      <c r="O205" s="62" t="s">
        <v>67</v>
      </c>
      <c r="P205" s="38">
        <v>1</v>
      </c>
      <c r="Q205" s="38">
        <v>166</v>
      </c>
      <c r="R205" s="38">
        <f t="shared" si="68"/>
        <v>166</v>
      </c>
      <c r="S205" s="46"/>
    </row>
    <row r="206" spans="1:19" x14ac:dyDescent="0.2">
      <c r="A206" s="36"/>
      <c r="B206" s="37"/>
      <c r="C206" s="36"/>
      <c r="D206" s="36"/>
      <c r="E206" s="44" t="s">
        <v>19</v>
      </c>
      <c r="F206" s="36"/>
      <c r="G206" s="36"/>
      <c r="H206" s="45">
        <f>SUM(H191:H205)</f>
        <v>7</v>
      </c>
      <c r="I206" s="38"/>
      <c r="J206" s="45">
        <f>SUM(J192:J205)</f>
        <v>4200</v>
      </c>
      <c r="K206" s="38"/>
      <c r="L206" s="45">
        <f>SUM(L191:L205)</f>
        <v>1</v>
      </c>
      <c r="M206" s="38"/>
      <c r="N206" s="45">
        <f>SUM(N191:N205)</f>
        <v>500</v>
      </c>
      <c r="O206" s="38"/>
      <c r="P206" s="38"/>
      <c r="Q206" s="38"/>
      <c r="R206" s="45">
        <f>SUM(R191:R205)</f>
        <v>2268</v>
      </c>
      <c r="S206" s="39">
        <f>J206+N206+R206</f>
        <v>6968</v>
      </c>
    </row>
    <row r="207" spans="1:19" x14ac:dyDescent="0.2">
      <c r="A207" s="36"/>
      <c r="B207" s="37"/>
      <c r="C207" s="36"/>
      <c r="D207" s="36"/>
      <c r="E207" s="44" t="s">
        <v>19</v>
      </c>
      <c r="F207" s="36"/>
      <c r="G207" s="36"/>
      <c r="H207" s="45">
        <f>H180+H190+H206</f>
        <v>31</v>
      </c>
      <c r="I207" s="38"/>
      <c r="J207" s="45">
        <f>J180+J190+J206</f>
        <v>18600</v>
      </c>
      <c r="K207" s="38"/>
      <c r="L207" s="45">
        <f>L180+L190+L206</f>
        <v>4</v>
      </c>
      <c r="M207" s="38"/>
      <c r="N207" s="45">
        <f>N180+N190+N206</f>
        <v>2000</v>
      </c>
      <c r="O207" s="38"/>
      <c r="P207" s="38"/>
      <c r="Q207" s="38"/>
      <c r="R207" s="45">
        <f>R180+R190+R206</f>
        <v>16654.5</v>
      </c>
      <c r="S207" s="45">
        <f>SUM(S176:S206)</f>
        <v>37254.5</v>
      </c>
    </row>
    <row r="208" spans="1:19" x14ac:dyDescent="0.2">
      <c r="C208" s="47"/>
      <c r="O208"/>
      <c r="R208" s="48">
        <f>J207+N207+R207</f>
        <v>37254.5</v>
      </c>
      <c r="S208" s="48" t="s">
        <v>0</v>
      </c>
    </row>
    <row r="210" spans="1:19" ht="20.25" x14ac:dyDescent="0.3">
      <c r="F210" t="s">
        <v>0</v>
      </c>
      <c r="H210" s="1" t="s">
        <v>68</v>
      </c>
      <c r="O210"/>
    </row>
    <row r="211" spans="1:19" x14ac:dyDescent="0.2">
      <c r="O211"/>
    </row>
    <row r="212" spans="1:19" x14ac:dyDescent="0.2">
      <c r="A212" s="28" t="s">
        <v>2</v>
      </c>
      <c r="B212" s="28" t="s">
        <v>3</v>
      </c>
      <c r="C212" s="28" t="s">
        <v>4</v>
      </c>
      <c r="D212" s="28" t="s">
        <v>5</v>
      </c>
      <c r="E212" s="28" t="s">
        <v>6</v>
      </c>
      <c r="F212" s="29" t="s">
        <v>7</v>
      </c>
      <c r="G212" s="29" t="s">
        <v>8</v>
      </c>
      <c r="H212" s="30" t="s">
        <v>9</v>
      </c>
      <c r="I212" s="30"/>
      <c r="J212" s="30"/>
      <c r="K212" s="28"/>
      <c r="L212" s="30" t="s">
        <v>10</v>
      </c>
      <c r="M212" s="30"/>
      <c r="N212" s="30"/>
      <c r="O212" s="30" t="s">
        <v>11</v>
      </c>
      <c r="P212" s="30"/>
      <c r="Q212" s="30"/>
      <c r="R212" s="30"/>
    </row>
    <row r="213" spans="1:19" ht="25.5" x14ac:dyDescent="0.2">
      <c r="A213" s="31"/>
      <c r="B213" s="31"/>
      <c r="C213" s="31"/>
      <c r="D213" s="31"/>
      <c r="E213" s="31"/>
      <c r="F213" s="32"/>
      <c r="G213" s="32"/>
      <c r="H213" s="33" t="s">
        <v>12</v>
      </c>
      <c r="I213" s="34" t="s">
        <v>13</v>
      </c>
      <c r="J213" s="33" t="s">
        <v>14</v>
      </c>
      <c r="K213" s="35"/>
      <c r="L213" s="33" t="s">
        <v>12</v>
      </c>
      <c r="M213" s="33" t="s">
        <v>15</v>
      </c>
      <c r="N213" s="33" t="s">
        <v>14</v>
      </c>
      <c r="O213" s="34" t="s">
        <v>16</v>
      </c>
      <c r="P213" s="33" t="s">
        <v>12</v>
      </c>
      <c r="Q213" s="33" t="s">
        <v>15</v>
      </c>
      <c r="R213" s="33" t="s">
        <v>14</v>
      </c>
    </row>
    <row r="214" spans="1:19" ht="15.75" x14ac:dyDescent="0.2">
      <c r="A214" s="36"/>
      <c r="B214" s="37"/>
      <c r="C214" s="36"/>
      <c r="D214" s="37"/>
      <c r="E214" s="15" t="s">
        <v>17</v>
      </c>
      <c r="F214" s="36"/>
      <c r="G214" s="36"/>
      <c r="H214" s="38">
        <f>F214*G214</f>
        <v>0</v>
      </c>
      <c r="I214" s="38"/>
      <c r="J214" s="38">
        <f>H214*I214</f>
        <v>0</v>
      </c>
      <c r="K214" s="38"/>
      <c r="L214" s="38"/>
      <c r="M214" s="38"/>
      <c r="N214" s="38">
        <f>L214*M214</f>
        <v>0</v>
      </c>
      <c r="O214" s="38"/>
      <c r="P214" s="38"/>
      <c r="Q214" s="38"/>
      <c r="R214" s="38">
        <f>P214*Q214</f>
        <v>0</v>
      </c>
      <c r="S214" s="39"/>
    </row>
    <row r="215" spans="1:19" ht="15" x14ac:dyDescent="0.2">
      <c r="A215" s="36"/>
      <c r="B215" s="37"/>
      <c r="C215" s="36"/>
      <c r="D215" s="36"/>
      <c r="E215" s="40" t="s">
        <v>18</v>
      </c>
      <c r="F215" s="36"/>
      <c r="G215" s="36"/>
      <c r="H215" s="38">
        <f>F215*G215</f>
        <v>0</v>
      </c>
      <c r="I215" s="38"/>
      <c r="J215" s="38">
        <f>H215*I215</f>
        <v>0</v>
      </c>
      <c r="K215" s="38"/>
      <c r="L215" s="38"/>
      <c r="M215" s="38"/>
      <c r="N215" s="38">
        <f>L215*M215</f>
        <v>0</v>
      </c>
      <c r="O215" s="38"/>
      <c r="P215" s="38"/>
      <c r="Q215" s="38"/>
      <c r="R215" s="38">
        <f t="shared" ref="R215:R217" si="71">P215*Q215</f>
        <v>0</v>
      </c>
      <c r="S215" s="39"/>
    </row>
    <row r="216" spans="1:19" ht="25.5" x14ac:dyDescent="0.2">
      <c r="A216" s="36">
        <v>1</v>
      </c>
      <c r="B216" s="37" t="s">
        <v>69</v>
      </c>
      <c r="C216" s="41">
        <v>45211</v>
      </c>
      <c r="D216" s="36"/>
      <c r="E216" s="42" t="s">
        <v>70</v>
      </c>
      <c r="F216" s="36">
        <v>0.5</v>
      </c>
      <c r="G216" s="36">
        <v>2</v>
      </c>
      <c r="H216" s="38">
        <f>F216*G216</f>
        <v>1</v>
      </c>
      <c r="I216" s="38">
        <v>600</v>
      </c>
      <c r="J216" s="38">
        <f>H216*I216</f>
        <v>600</v>
      </c>
      <c r="K216" s="38" t="s">
        <v>28</v>
      </c>
      <c r="L216" s="38">
        <v>0.5</v>
      </c>
      <c r="M216" s="38">
        <v>500</v>
      </c>
      <c r="N216" s="38">
        <f>L216*M216</f>
        <v>250</v>
      </c>
      <c r="O216" s="38"/>
      <c r="P216" s="38"/>
      <c r="Q216" s="38"/>
      <c r="R216" s="38">
        <f t="shared" si="71"/>
        <v>0</v>
      </c>
      <c r="S216" s="43"/>
    </row>
    <row r="217" spans="1:19" x14ac:dyDescent="0.2">
      <c r="A217" s="36"/>
      <c r="B217" s="37"/>
      <c r="C217" s="36"/>
      <c r="D217" s="36"/>
      <c r="E217" s="36"/>
      <c r="F217" s="36"/>
      <c r="G217" s="36"/>
      <c r="H217" s="38">
        <f>F217*G217</f>
        <v>0</v>
      </c>
      <c r="I217" s="38"/>
      <c r="J217" s="38">
        <f>H217*I217</f>
        <v>0</v>
      </c>
      <c r="K217" s="38"/>
      <c r="L217" s="38"/>
      <c r="M217" s="38"/>
      <c r="N217" s="38">
        <f>L217*M217</f>
        <v>0</v>
      </c>
      <c r="O217" s="38"/>
      <c r="P217" s="38"/>
      <c r="Q217" s="38"/>
      <c r="R217" s="38">
        <f t="shared" si="71"/>
        <v>0</v>
      </c>
      <c r="S217" s="43"/>
    </row>
    <row r="218" spans="1:19" x14ac:dyDescent="0.2">
      <c r="A218" s="36"/>
      <c r="B218" s="37"/>
      <c r="C218" s="36"/>
      <c r="D218" s="36"/>
      <c r="E218" s="44" t="s">
        <v>19</v>
      </c>
      <c r="F218" s="36"/>
      <c r="G218" s="36"/>
      <c r="H218" s="45">
        <f>SUM(H214:H217)</f>
        <v>1</v>
      </c>
      <c r="I218" s="38"/>
      <c r="J218" s="45">
        <f>SUM(J214:J217)</f>
        <v>600</v>
      </c>
      <c r="K218" s="38"/>
      <c r="L218" s="45">
        <f>SUM(L214:L217)</f>
        <v>0.5</v>
      </c>
      <c r="M218" s="38"/>
      <c r="N218" s="45">
        <f>SUM(N214:N217)</f>
        <v>250</v>
      </c>
      <c r="O218" s="38"/>
      <c r="P218" s="38"/>
      <c r="Q218" s="38"/>
      <c r="R218" s="45">
        <f>SUM(R214:R217)</f>
        <v>0</v>
      </c>
      <c r="S218" s="39">
        <f>J218+N218+R218</f>
        <v>850</v>
      </c>
    </row>
    <row r="219" spans="1:19" ht="15" x14ac:dyDescent="0.2">
      <c r="A219" s="36" t="s">
        <v>0</v>
      </c>
      <c r="B219" s="37"/>
      <c r="C219" s="36"/>
      <c r="D219" s="36"/>
      <c r="E219" s="40" t="s">
        <v>20</v>
      </c>
      <c r="F219" s="36"/>
      <c r="G219" s="36"/>
      <c r="H219" s="38">
        <f>F219*G219</f>
        <v>0</v>
      </c>
      <c r="I219" s="38"/>
      <c r="J219" s="38">
        <f>H219*I219</f>
        <v>0</v>
      </c>
      <c r="K219" s="38"/>
      <c r="L219" s="38"/>
      <c r="M219" s="38"/>
      <c r="N219" s="38">
        <f>L219*M219</f>
        <v>0</v>
      </c>
      <c r="O219" s="38"/>
      <c r="P219" s="38"/>
      <c r="Q219" s="38"/>
      <c r="R219" s="38">
        <f>P219</f>
        <v>0</v>
      </c>
      <c r="S219" s="46"/>
    </row>
    <row r="220" spans="1:19" ht="15" x14ac:dyDescent="0.2">
      <c r="A220" s="36"/>
      <c r="B220" s="37"/>
      <c r="C220" s="41"/>
      <c r="D220" s="36"/>
      <c r="E220" s="40"/>
      <c r="F220" s="36"/>
      <c r="G220" s="36"/>
      <c r="H220" s="38">
        <f t="shared" ref="H220:H221" si="72">F220*G220</f>
        <v>0</v>
      </c>
      <c r="I220" s="38"/>
      <c r="J220" s="38">
        <f>H220*I220</f>
        <v>0</v>
      </c>
      <c r="K220" s="38"/>
      <c r="L220" s="38"/>
      <c r="M220" s="38"/>
      <c r="N220" s="38">
        <f t="shared" ref="N220" si="73">L220*M220</f>
        <v>0</v>
      </c>
      <c r="O220" s="38"/>
      <c r="P220" s="38"/>
      <c r="Q220" s="38"/>
      <c r="R220" s="38">
        <f>P220*Q220</f>
        <v>0</v>
      </c>
      <c r="S220" s="46"/>
    </row>
    <row r="221" spans="1:19" x14ac:dyDescent="0.2">
      <c r="A221" s="36"/>
      <c r="B221" s="37"/>
      <c r="C221" s="36"/>
      <c r="D221" s="36"/>
      <c r="E221" s="36"/>
      <c r="F221" s="36"/>
      <c r="G221" s="36"/>
      <c r="H221" s="38">
        <f t="shared" si="72"/>
        <v>0</v>
      </c>
      <c r="I221" s="38"/>
      <c r="J221" s="38">
        <f t="shared" ref="J221" si="74">H221*I221</f>
        <v>0</v>
      </c>
      <c r="K221" s="38"/>
      <c r="L221" s="38"/>
      <c r="M221" s="38"/>
      <c r="N221" s="38">
        <f>L221*M221</f>
        <v>0</v>
      </c>
      <c r="O221" s="38"/>
      <c r="P221" s="38"/>
      <c r="Q221" s="38"/>
      <c r="R221" s="38">
        <f t="shared" ref="R221" si="75">P221*Q221</f>
        <v>0</v>
      </c>
      <c r="S221" s="39"/>
    </row>
    <row r="222" spans="1:19" x14ac:dyDescent="0.2">
      <c r="A222" s="36"/>
      <c r="B222" s="37"/>
      <c r="C222" s="36"/>
      <c r="D222" s="36"/>
      <c r="E222" s="44" t="s">
        <v>19</v>
      </c>
      <c r="F222" s="36"/>
      <c r="G222" s="36"/>
      <c r="H222" s="45">
        <f>SUM(H219:H221)</f>
        <v>0</v>
      </c>
      <c r="I222" s="38"/>
      <c r="J222" s="45">
        <f>SUM(J219:J221)</f>
        <v>0</v>
      </c>
      <c r="K222" s="38"/>
      <c r="L222" s="45">
        <f>SUM(L219:L221)</f>
        <v>0</v>
      </c>
      <c r="M222" s="38"/>
      <c r="N222" s="45">
        <f>SUM(N219:N221)</f>
        <v>0</v>
      </c>
      <c r="O222" s="38"/>
      <c r="P222" s="38"/>
      <c r="Q222" s="38"/>
      <c r="R222" s="45">
        <f>SUM(R219:R221)</f>
        <v>0</v>
      </c>
      <c r="S222" s="39">
        <f>J222+N222+R222</f>
        <v>0</v>
      </c>
    </row>
    <row r="223" spans="1:19" ht="15" x14ac:dyDescent="0.2">
      <c r="A223" s="36"/>
      <c r="B223" s="37"/>
      <c r="C223" s="36"/>
      <c r="D223" s="36"/>
      <c r="E223" s="40" t="s">
        <v>22</v>
      </c>
      <c r="F223" s="36"/>
      <c r="G223" s="36"/>
      <c r="H223" s="38">
        <f>F223*G223</f>
        <v>0</v>
      </c>
      <c r="I223" s="38"/>
      <c r="J223" s="38">
        <f>H223*I223</f>
        <v>0</v>
      </c>
      <c r="K223" s="38"/>
      <c r="L223" s="38"/>
      <c r="M223" s="38"/>
      <c r="N223" s="38">
        <f>L223*M223</f>
        <v>0</v>
      </c>
      <c r="O223" s="38"/>
      <c r="P223" s="38"/>
      <c r="Q223" s="38"/>
      <c r="R223" s="38">
        <f>P223*Q223</f>
        <v>0</v>
      </c>
      <c r="S223" s="46"/>
    </row>
    <row r="224" spans="1:19" ht="15" x14ac:dyDescent="0.2">
      <c r="A224" s="36" t="s">
        <v>0</v>
      </c>
      <c r="B224" s="37"/>
      <c r="C224" s="41"/>
      <c r="D224" s="36"/>
      <c r="E224" s="40"/>
      <c r="F224" s="36"/>
      <c r="G224" s="36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46"/>
    </row>
    <row r="225" spans="1:19" x14ac:dyDescent="0.2">
      <c r="A225" s="36"/>
      <c r="B225" s="37"/>
      <c r="C225" s="36"/>
      <c r="D225" s="36"/>
      <c r="E225" s="36"/>
      <c r="F225" s="36"/>
      <c r="G225" s="36"/>
      <c r="H225" s="38">
        <f>F225*G225</f>
        <v>0</v>
      </c>
      <c r="I225" s="38"/>
      <c r="J225" s="38">
        <f t="shared" ref="J225" si="76">H225*I225</f>
        <v>0</v>
      </c>
      <c r="K225" s="38"/>
      <c r="L225" s="38"/>
      <c r="M225" s="38"/>
      <c r="N225" s="38">
        <f>L225*M225</f>
        <v>0</v>
      </c>
      <c r="O225" s="38"/>
      <c r="P225" s="38"/>
      <c r="Q225" s="38"/>
      <c r="R225" s="38">
        <f t="shared" ref="R225" si="77">P225*Q225</f>
        <v>0</v>
      </c>
      <c r="S225" s="46"/>
    </row>
    <row r="226" spans="1:19" x14ac:dyDescent="0.2">
      <c r="A226" s="36"/>
      <c r="B226" s="37"/>
      <c r="C226" s="36"/>
      <c r="D226" s="36"/>
      <c r="E226" s="44" t="s">
        <v>19</v>
      </c>
      <c r="F226" s="36"/>
      <c r="G226" s="36"/>
      <c r="H226" s="45">
        <f>SUM(H223:H225)</f>
        <v>0</v>
      </c>
      <c r="I226" s="38"/>
      <c r="J226" s="45">
        <f>SUM(J224:J225)</f>
        <v>0</v>
      </c>
      <c r="K226" s="38"/>
      <c r="L226" s="45">
        <f>SUM(L223:L225)</f>
        <v>0</v>
      </c>
      <c r="M226" s="38"/>
      <c r="N226" s="45">
        <f>SUM(N223:N225)</f>
        <v>0</v>
      </c>
      <c r="O226" s="38"/>
      <c r="P226" s="38"/>
      <c r="Q226" s="38"/>
      <c r="R226" s="45">
        <f>SUM(R223:R225)</f>
        <v>0</v>
      </c>
      <c r="S226" s="39">
        <f>J226+N226+R226</f>
        <v>0</v>
      </c>
    </row>
    <row r="227" spans="1:19" x14ac:dyDescent="0.2">
      <c r="A227" s="36"/>
      <c r="B227" s="37"/>
      <c r="C227" s="36"/>
      <c r="D227" s="36"/>
      <c r="E227" s="44" t="s">
        <v>19</v>
      </c>
      <c r="F227" s="36"/>
      <c r="G227" s="36"/>
      <c r="H227" s="45">
        <f>H218+H222+H226</f>
        <v>1</v>
      </c>
      <c r="I227" s="38"/>
      <c r="J227" s="45">
        <f>J218+J222+J226</f>
        <v>600</v>
      </c>
      <c r="K227" s="38"/>
      <c r="L227" s="45">
        <f>L218+L222+L226</f>
        <v>0.5</v>
      </c>
      <c r="M227" s="38"/>
      <c r="N227" s="45">
        <f>N218+N222+N226</f>
        <v>250</v>
      </c>
      <c r="O227" s="38"/>
      <c r="P227" s="38"/>
      <c r="Q227" s="38"/>
      <c r="R227" s="45">
        <f>R218+R222+R226</f>
        <v>0</v>
      </c>
      <c r="S227" s="45">
        <f>SUM(S214:S226)</f>
        <v>850</v>
      </c>
    </row>
    <row r="228" spans="1:19" x14ac:dyDescent="0.2">
      <c r="C228" s="47"/>
      <c r="O228"/>
      <c r="R228" s="48">
        <f>J227+N227+R227</f>
        <v>850</v>
      </c>
      <c r="S228" s="48" t="s">
        <v>0</v>
      </c>
    </row>
    <row r="230" spans="1:19" ht="20.25" x14ac:dyDescent="0.3">
      <c r="F230" t="s">
        <v>0</v>
      </c>
      <c r="H230" s="1" t="s">
        <v>71</v>
      </c>
      <c r="O230"/>
    </row>
    <row r="231" spans="1:19" x14ac:dyDescent="0.2">
      <c r="O231"/>
    </row>
    <row r="232" spans="1:19" x14ac:dyDescent="0.2">
      <c r="A232" s="28" t="s">
        <v>2</v>
      </c>
      <c r="B232" s="28" t="s">
        <v>3</v>
      </c>
      <c r="C232" s="28" t="s">
        <v>4</v>
      </c>
      <c r="D232" s="28" t="s">
        <v>5</v>
      </c>
      <c r="E232" s="28" t="s">
        <v>6</v>
      </c>
      <c r="F232" s="29" t="s">
        <v>7</v>
      </c>
      <c r="G232" s="29" t="s">
        <v>8</v>
      </c>
      <c r="H232" s="30" t="s">
        <v>9</v>
      </c>
      <c r="I232" s="30"/>
      <c r="J232" s="30"/>
      <c r="K232" s="28"/>
      <c r="L232" s="30" t="s">
        <v>10</v>
      </c>
      <c r="M232" s="30"/>
      <c r="N232" s="30"/>
      <c r="O232" s="30" t="s">
        <v>11</v>
      </c>
      <c r="P232" s="30"/>
      <c r="Q232" s="30"/>
      <c r="R232" s="30"/>
    </row>
    <row r="233" spans="1:19" ht="25.5" x14ac:dyDescent="0.2">
      <c r="A233" s="31"/>
      <c r="B233" s="31"/>
      <c r="C233" s="31"/>
      <c r="D233" s="31"/>
      <c r="E233" s="31"/>
      <c r="F233" s="32"/>
      <c r="G233" s="32"/>
      <c r="H233" s="33" t="s">
        <v>12</v>
      </c>
      <c r="I233" s="34" t="s">
        <v>13</v>
      </c>
      <c r="J233" s="33" t="s">
        <v>14</v>
      </c>
      <c r="K233" s="35"/>
      <c r="L233" s="33" t="s">
        <v>12</v>
      </c>
      <c r="M233" s="33" t="s">
        <v>15</v>
      </c>
      <c r="N233" s="33" t="s">
        <v>14</v>
      </c>
      <c r="O233" s="34" t="s">
        <v>16</v>
      </c>
      <c r="P233" s="33" t="s">
        <v>12</v>
      </c>
      <c r="Q233" s="33" t="s">
        <v>15</v>
      </c>
      <c r="R233" s="33" t="s">
        <v>14</v>
      </c>
    </row>
    <row r="234" spans="1:19" ht="15.75" x14ac:dyDescent="0.2">
      <c r="A234" s="36"/>
      <c r="B234" s="37"/>
      <c r="C234" s="36"/>
      <c r="D234" s="37"/>
      <c r="E234" s="15" t="s">
        <v>17</v>
      </c>
      <c r="F234" s="36"/>
      <c r="G234" s="36"/>
      <c r="H234" s="38">
        <f>F234*G234</f>
        <v>0</v>
      </c>
      <c r="I234" s="38"/>
      <c r="J234" s="38">
        <f>H234*I234</f>
        <v>0</v>
      </c>
      <c r="K234" s="38"/>
      <c r="L234" s="38"/>
      <c r="M234" s="38"/>
      <c r="N234" s="38">
        <f>L234*M234</f>
        <v>0</v>
      </c>
      <c r="O234" s="38"/>
      <c r="P234" s="38"/>
      <c r="Q234" s="38"/>
      <c r="R234" s="38">
        <f>P234*Q234</f>
        <v>0</v>
      </c>
      <c r="S234" s="39"/>
    </row>
    <row r="235" spans="1:19" ht="15" x14ac:dyDescent="0.2">
      <c r="A235" s="36"/>
      <c r="B235" s="37"/>
      <c r="C235" s="36"/>
      <c r="D235" s="36"/>
      <c r="E235" s="40" t="s">
        <v>18</v>
      </c>
      <c r="F235" s="36"/>
      <c r="G235" s="36"/>
      <c r="H235" s="38">
        <f>F235*G235</f>
        <v>0</v>
      </c>
      <c r="I235" s="38"/>
      <c r="J235" s="38">
        <f>H235*I235</f>
        <v>0</v>
      </c>
      <c r="K235" s="38"/>
      <c r="L235" s="38"/>
      <c r="M235" s="38"/>
      <c r="N235" s="38">
        <f>L235*M235</f>
        <v>0</v>
      </c>
      <c r="O235" s="38"/>
      <c r="P235" s="38"/>
      <c r="Q235" s="38"/>
      <c r="R235" s="38">
        <f t="shared" ref="R235:R241" si="78">P235*Q235</f>
        <v>0</v>
      </c>
      <c r="S235" s="39"/>
    </row>
    <row r="236" spans="1:19" ht="15" x14ac:dyDescent="0.2">
      <c r="A236" s="36"/>
      <c r="B236" s="37"/>
      <c r="C236" s="36"/>
      <c r="D236" s="36"/>
      <c r="E236" s="40"/>
      <c r="F236" s="36"/>
      <c r="G236" s="36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9"/>
    </row>
    <row r="237" spans="1:19" ht="38.25" x14ac:dyDescent="0.2">
      <c r="A237" s="36">
        <v>1</v>
      </c>
      <c r="B237" s="37" t="s">
        <v>72</v>
      </c>
      <c r="C237" s="41">
        <v>45246</v>
      </c>
      <c r="D237" s="36"/>
      <c r="E237" s="42" t="s">
        <v>70</v>
      </c>
      <c r="F237" s="36">
        <v>1</v>
      </c>
      <c r="G237" s="36">
        <v>2</v>
      </c>
      <c r="H237" s="38">
        <f>F237*G237</f>
        <v>2</v>
      </c>
      <c r="I237" s="38">
        <v>600</v>
      </c>
      <c r="J237" s="38">
        <f>H237*I237</f>
        <v>1200</v>
      </c>
      <c r="K237" s="38" t="s">
        <v>28</v>
      </c>
      <c r="L237" s="38">
        <v>0.5</v>
      </c>
      <c r="M237" s="38">
        <v>500</v>
      </c>
      <c r="N237" s="38">
        <f>L237*M237</f>
        <v>250</v>
      </c>
      <c r="O237" s="38"/>
      <c r="P237" s="38"/>
      <c r="Q237" s="38"/>
      <c r="R237" s="38">
        <f t="shared" ref="R237:R240" si="79">P237*Q237</f>
        <v>0</v>
      </c>
      <c r="S237" s="43"/>
    </row>
    <row r="238" spans="1:19" ht="15" x14ac:dyDescent="0.2">
      <c r="A238" s="36"/>
      <c r="B238" s="37"/>
      <c r="C238" s="36"/>
      <c r="D238" s="36"/>
      <c r="E238" s="40"/>
      <c r="F238" s="36"/>
      <c r="G238" s="36"/>
      <c r="H238" s="38">
        <f t="shared" ref="H238:H239" si="80">F238*G238</f>
        <v>0</v>
      </c>
      <c r="I238" s="38"/>
      <c r="J238" s="38">
        <f t="shared" ref="J238:J239" si="81">H238*I238</f>
        <v>0</v>
      </c>
      <c r="K238" s="38"/>
      <c r="L238" s="38"/>
      <c r="M238" s="38"/>
      <c r="N238" s="38">
        <f t="shared" ref="N238:N239" si="82">L238*M238</f>
        <v>0</v>
      </c>
      <c r="O238" s="62"/>
      <c r="P238" s="38"/>
      <c r="Q238" s="38"/>
      <c r="R238" s="38">
        <f t="shared" si="79"/>
        <v>0</v>
      </c>
      <c r="S238" s="39"/>
    </row>
    <row r="239" spans="1:19" ht="76.5" x14ac:dyDescent="0.2">
      <c r="A239" s="36">
        <v>2</v>
      </c>
      <c r="B239" s="37" t="s">
        <v>73</v>
      </c>
      <c r="C239" s="41">
        <v>45256</v>
      </c>
      <c r="D239" s="36"/>
      <c r="E239" s="40" t="s">
        <v>43</v>
      </c>
      <c r="F239" s="36">
        <v>1</v>
      </c>
      <c r="G239" s="36">
        <v>2</v>
      </c>
      <c r="H239" s="38">
        <f t="shared" si="80"/>
        <v>2</v>
      </c>
      <c r="I239" s="38">
        <v>600</v>
      </c>
      <c r="J239" s="38">
        <f t="shared" si="81"/>
        <v>1200</v>
      </c>
      <c r="K239" s="38" t="s">
        <v>28</v>
      </c>
      <c r="L239" s="38">
        <v>0.5</v>
      </c>
      <c r="M239" s="38">
        <v>500</v>
      </c>
      <c r="N239" s="38">
        <f t="shared" si="82"/>
        <v>250</v>
      </c>
      <c r="O239" s="62" t="s">
        <v>74</v>
      </c>
      <c r="P239" s="38">
        <v>1</v>
      </c>
      <c r="Q239" s="38">
        <v>198</v>
      </c>
      <c r="R239" s="38">
        <f t="shared" si="79"/>
        <v>198</v>
      </c>
      <c r="S239" s="39"/>
    </row>
    <row r="240" spans="1:19" ht="15" x14ac:dyDescent="0.2">
      <c r="A240" s="36"/>
      <c r="B240" s="37"/>
      <c r="C240" s="36"/>
      <c r="D240" s="36"/>
      <c r="E240" s="40"/>
      <c r="F240" s="36"/>
      <c r="G240" s="36"/>
      <c r="H240" s="38"/>
      <c r="I240" s="38"/>
      <c r="J240" s="38"/>
      <c r="K240" s="38"/>
      <c r="L240" s="38"/>
      <c r="M240" s="38"/>
      <c r="N240" s="38"/>
      <c r="O240" s="62"/>
      <c r="P240" s="38"/>
      <c r="Q240" s="38"/>
      <c r="R240" s="38">
        <f t="shared" si="79"/>
        <v>0</v>
      </c>
      <c r="S240" s="39"/>
    </row>
    <row r="241" spans="1:19" x14ac:dyDescent="0.2">
      <c r="A241" s="36"/>
      <c r="B241" s="37"/>
      <c r="C241" s="36"/>
      <c r="D241" s="36"/>
      <c r="E241" s="36"/>
      <c r="F241" s="36"/>
      <c r="G241" s="36"/>
      <c r="H241" s="38">
        <f>F241*G241</f>
        <v>0</v>
      </c>
      <c r="I241" s="38"/>
      <c r="J241" s="38">
        <f>H241*I241</f>
        <v>0</v>
      </c>
      <c r="K241" s="38"/>
      <c r="L241" s="38"/>
      <c r="M241" s="38"/>
      <c r="N241" s="38">
        <f>L241*M241</f>
        <v>0</v>
      </c>
      <c r="O241" s="38"/>
      <c r="P241" s="38"/>
      <c r="Q241" s="38"/>
      <c r="R241" s="38">
        <f t="shared" si="78"/>
        <v>0</v>
      </c>
      <c r="S241" s="43"/>
    </row>
    <row r="242" spans="1:19" x14ac:dyDescent="0.2">
      <c r="A242" s="36"/>
      <c r="B242" s="37"/>
      <c r="C242" s="36"/>
      <c r="D242" s="36"/>
      <c r="E242" s="44" t="s">
        <v>19</v>
      </c>
      <c r="F242" s="36"/>
      <c r="G242" s="36"/>
      <c r="H242" s="45">
        <f>SUM(H234:H241)</f>
        <v>4</v>
      </c>
      <c r="I242" s="38"/>
      <c r="J242" s="45">
        <f>SUM(J234:J241)</f>
        <v>2400</v>
      </c>
      <c r="K242" s="38"/>
      <c r="L242" s="45">
        <f>SUM(L234:L241)</f>
        <v>1</v>
      </c>
      <c r="M242" s="38"/>
      <c r="N242" s="45">
        <f>SUM(N234:N241)</f>
        <v>500</v>
      </c>
      <c r="O242" s="38"/>
      <c r="P242" s="38"/>
      <c r="Q242" s="38"/>
      <c r="R242" s="45">
        <f>SUM(R234:R241)</f>
        <v>198</v>
      </c>
      <c r="S242" s="39">
        <f>J242+N242+R242</f>
        <v>3098</v>
      </c>
    </row>
    <row r="243" spans="1:19" ht="15" x14ac:dyDescent="0.2">
      <c r="A243" s="36" t="s">
        <v>0</v>
      </c>
      <c r="B243" s="37"/>
      <c r="C243" s="36"/>
      <c r="D243" s="36"/>
      <c r="E243" s="40" t="s">
        <v>20</v>
      </c>
      <c r="F243" s="36"/>
      <c r="G243" s="36"/>
      <c r="H243" s="38">
        <f>F243*G243</f>
        <v>0</v>
      </c>
      <c r="I243" s="38"/>
      <c r="J243" s="38">
        <f>H243*I243</f>
        <v>0</v>
      </c>
      <c r="K243" s="38"/>
      <c r="L243" s="38"/>
      <c r="M243" s="38"/>
      <c r="N243" s="38">
        <f>L243*M243</f>
        <v>0</v>
      </c>
      <c r="O243" s="38"/>
      <c r="P243" s="38"/>
      <c r="Q243" s="38"/>
      <c r="R243" s="38">
        <f>P243</f>
        <v>0</v>
      </c>
      <c r="S243" s="46"/>
    </row>
    <row r="244" spans="1:19" ht="15" x14ac:dyDescent="0.2">
      <c r="A244" s="36"/>
      <c r="B244" s="37"/>
      <c r="C244" s="36"/>
      <c r="D244" s="36"/>
      <c r="E244" s="40"/>
      <c r="F244" s="36"/>
      <c r="G244" s="36"/>
      <c r="H244" s="38">
        <f t="shared" ref="H244:H245" si="83">F244*G244</f>
        <v>0</v>
      </c>
      <c r="I244" s="38"/>
      <c r="J244" s="38">
        <f t="shared" ref="J244:J245" si="84">H244*I244</f>
        <v>0</v>
      </c>
      <c r="K244" s="38"/>
      <c r="L244" s="38"/>
      <c r="M244" s="38"/>
      <c r="N244" s="38">
        <f t="shared" ref="N244" si="85">L244*M244</f>
        <v>0</v>
      </c>
      <c r="O244" s="38"/>
      <c r="P244" s="38"/>
      <c r="Q244" s="38"/>
      <c r="R244" s="38">
        <f t="shared" ref="R244:R245" si="86">P244*Q244</f>
        <v>0</v>
      </c>
      <c r="S244" s="46"/>
    </row>
    <row r="245" spans="1:19" x14ac:dyDescent="0.2">
      <c r="A245" s="36"/>
      <c r="B245" s="37"/>
      <c r="C245" s="36"/>
      <c r="D245" s="36"/>
      <c r="E245" s="36"/>
      <c r="F245" s="36"/>
      <c r="G245" s="36"/>
      <c r="H245" s="38">
        <f t="shared" si="83"/>
        <v>0</v>
      </c>
      <c r="I245" s="38"/>
      <c r="J245" s="38">
        <f t="shared" si="84"/>
        <v>0</v>
      </c>
      <c r="K245" s="38"/>
      <c r="L245" s="38"/>
      <c r="M245" s="38"/>
      <c r="N245" s="38">
        <f>L245*M245</f>
        <v>0</v>
      </c>
      <c r="O245" s="38"/>
      <c r="P245" s="38"/>
      <c r="Q245" s="38"/>
      <c r="R245" s="38">
        <f t="shared" si="86"/>
        <v>0</v>
      </c>
      <c r="S245" s="39"/>
    </row>
    <row r="246" spans="1:19" x14ac:dyDescent="0.2">
      <c r="A246" s="36"/>
      <c r="B246" s="37"/>
      <c r="C246" s="36"/>
      <c r="D246" s="36"/>
      <c r="E246" s="44" t="s">
        <v>19</v>
      </c>
      <c r="F246" s="36"/>
      <c r="G246" s="36"/>
      <c r="H246" s="45">
        <f>SUM(H243:H245)</f>
        <v>0</v>
      </c>
      <c r="I246" s="38"/>
      <c r="J246" s="45">
        <f>SUM(J243:J245)</f>
        <v>0</v>
      </c>
      <c r="K246" s="38"/>
      <c r="L246" s="45">
        <f>SUM(L243:L245)</f>
        <v>0</v>
      </c>
      <c r="M246" s="38"/>
      <c r="N246" s="45">
        <f>SUM(N243:N245)</f>
        <v>0</v>
      </c>
      <c r="O246" s="38"/>
      <c r="P246" s="38"/>
      <c r="Q246" s="38"/>
      <c r="R246" s="45">
        <f>SUM(R243:R245)</f>
        <v>0</v>
      </c>
      <c r="S246" s="39">
        <f>J246+N246+R246</f>
        <v>0</v>
      </c>
    </row>
    <row r="247" spans="1:19" ht="15" x14ac:dyDescent="0.2">
      <c r="A247" s="36"/>
      <c r="B247" s="37"/>
      <c r="C247" s="36"/>
      <c r="D247" s="36"/>
      <c r="E247" s="40" t="s">
        <v>22</v>
      </c>
      <c r="F247" s="36"/>
      <c r="G247" s="36"/>
      <c r="H247" s="38">
        <f>F247*G247</f>
        <v>0</v>
      </c>
      <c r="I247" s="38"/>
      <c r="J247" s="38">
        <f>H247*I247</f>
        <v>0</v>
      </c>
      <c r="K247" s="38"/>
      <c r="L247" s="38"/>
      <c r="M247" s="38"/>
      <c r="N247" s="38">
        <f>L247*M247</f>
        <v>0</v>
      </c>
      <c r="O247" s="38"/>
      <c r="P247" s="38"/>
      <c r="Q247" s="38"/>
      <c r="R247" s="38">
        <f>P247*Q247</f>
        <v>0</v>
      </c>
      <c r="S247" s="46"/>
    </row>
    <row r="248" spans="1:19" ht="15" x14ac:dyDescent="0.2">
      <c r="A248" s="36"/>
      <c r="B248" s="37"/>
      <c r="C248" s="41"/>
      <c r="D248" s="36"/>
      <c r="E248" s="40"/>
      <c r="F248" s="36"/>
      <c r="G248" s="36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46"/>
    </row>
    <row r="249" spans="1:19" x14ac:dyDescent="0.2">
      <c r="A249" s="36"/>
      <c r="B249" s="37"/>
      <c r="C249" s="36"/>
      <c r="D249" s="36"/>
      <c r="E249" s="36"/>
      <c r="F249" s="36"/>
      <c r="G249" s="36"/>
      <c r="H249" s="38">
        <f>F249*G249</f>
        <v>0</v>
      </c>
      <c r="I249" s="38"/>
      <c r="J249" s="38">
        <f t="shared" ref="J249" si="87">H249*I249</f>
        <v>0</v>
      </c>
      <c r="K249" s="38"/>
      <c r="L249" s="38"/>
      <c r="M249" s="38"/>
      <c r="N249" s="38">
        <f>L249*M249</f>
        <v>0</v>
      </c>
      <c r="O249" s="38"/>
      <c r="P249" s="38"/>
      <c r="Q249" s="38"/>
      <c r="R249" s="38">
        <f t="shared" ref="R249" si="88">P249*Q249</f>
        <v>0</v>
      </c>
      <c r="S249" s="46"/>
    </row>
    <row r="250" spans="1:19" x14ac:dyDescent="0.2">
      <c r="A250" s="36"/>
      <c r="B250" s="37"/>
      <c r="C250" s="36"/>
      <c r="D250" s="36"/>
      <c r="E250" s="44" t="s">
        <v>19</v>
      </c>
      <c r="F250" s="36"/>
      <c r="G250" s="36"/>
      <c r="H250" s="45">
        <f>SUM(H247:H249)</f>
        <v>0</v>
      </c>
      <c r="I250" s="38"/>
      <c r="J250" s="45">
        <f>SUM(J248:J249)</f>
        <v>0</v>
      </c>
      <c r="K250" s="38"/>
      <c r="L250" s="45">
        <f>SUM(L247:L249)</f>
        <v>0</v>
      </c>
      <c r="M250" s="38"/>
      <c r="N250" s="45">
        <f>SUM(N247:N249)</f>
        <v>0</v>
      </c>
      <c r="O250" s="38"/>
      <c r="P250" s="38"/>
      <c r="Q250" s="38"/>
      <c r="R250" s="45">
        <f>SUM(R247:R249)</f>
        <v>0</v>
      </c>
      <c r="S250" s="39">
        <f>J250+N250+R250</f>
        <v>0</v>
      </c>
    </row>
    <row r="251" spans="1:19" x14ac:dyDescent="0.2">
      <c r="A251" s="36"/>
      <c r="B251" s="37"/>
      <c r="C251" s="36"/>
      <c r="D251" s="36"/>
      <c r="E251" s="44" t="s">
        <v>19</v>
      </c>
      <c r="F251" s="36"/>
      <c r="G251" s="36"/>
      <c r="H251" s="45">
        <f>H242+H246+H250</f>
        <v>4</v>
      </c>
      <c r="I251" s="38"/>
      <c r="J251" s="45">
        <f>J242+J246+J250</f>
        <v>2400</v>
      </c>
      <c r="K251" s="38"/>
      <c r="L251" s="45">
        <f>L242+L246+L250</f>
        <v>1</v>
      </c>
      <c r="M251" s="38"/>
      <c r="N251" s="45">
        <f>N242+N246+N250</f>
        <v>500</v>
      </c>
      <c r="O251" s="38"/>
      <c r="P251" s="38"/>
      <c r="Q251" s="38"/>
      <c r="R251" s="45">
        <f>R242+R246+R250</f>
        <v>198</v>
      </c>
      <c r="S251" s="45">
        <f>SUM(S234:S250)</f>
        <v>3098</v>
      </c>
    </row>
    <row r="252" spans="1:19" x14ac:dyDescent="0.2">
      <c r="C252" s="47"/>
      <c r="O252"/>
      <c r="R252" s="48">
        <f>J251+N251+R251</f>
        <v>3098</v>
      </c>
      <c r="S252" s="48" t="s">
        <v>0</v>
      </c>
    </row>
    <row r="253" spans="1:19" ht="20.25" x14ac:dyDescent="0.3">
      <c r="F253" t="s">
        <v>0</v>
      </c>
      <c r="H253" s="1" t="s">
        <v>75</v>
      </c>
      <c r="O253"/>
    </row>
    <row r="254" spans="1:19" x14ac:dyDescent="0.2">
      <c r="O254"/>
    </row>
    <row r="255" spans="1:19" x14ac:dyDescent="0.2">
      <c r="A255" s="28" t="s">
        <v>2</v>
      </c>
      <c r="B255" s="28" t="s">
        <v>3</v>
      </c>
      <c r="C255" s="28" t="s">
        <v>4</v>
      </c>
      <c r="D255" s="28" t="s">
        <v>5</v>
      </c>
      <c r="E255" s="28" t="s">
        <v>6</v>
      </c>
      <c r="F255" s="29" t="s">
        <v>7</v>
      </c>
      <c r="G255" s="29" t="s">
        <v>8</v>
      </c>
      <c r="H255" s="30" t="s">
        <v>9</v>
      </c>
      <c r="I255" s="30"/>
      <c r="J255" s="30"/>
      <c r="K255" s="28"/>
      <c r="L255" s="30" t="s">
        <v>10</v>
      </c>
      <c r="M255" s="30"/>
      <c r="N255" s="30"/>
      <c r="O255" s="30" t="s">
        <v>11</v>
      </c>
      <c r="P255" s="30"/>
      <c r="Q255" s="30"/>
      <c r="R255" s="30"/>
    </row>
    <row r="256" spans="1:19" ht="25.5" x14ac:dyDescent="0.2">
      <c r="A256" s="31"/>
      <c r="B256" s="31"/>
      <c r="C256" s="31"/>
      <c r="D256" s="31"/>
      <c r="E256" s="31"/>
      <c r="F256" s="32"/>
      <c r="G256" s="32"/>
      <c r="H256" s="33" t="s">
        <v>12</v>
      </c>
      <c r="I256" s="34" t="s">
        <v>13</v>
      </c>
      <c r="J256" s="33" t="s">
        <v>14</v>
      </c>
      <c r="K256" s="35"/>
      <c r="L256" s="33" t="s">
        <v>12</v>
      </c>
      <c r="M256" s="33" t="s">
        <v>15</v>
      </c>
      <c r="N256" s="33" t="s">
        <v>14</v>
      </c>
      <c r="O256" s="34" t="s">
        <v>16</v>
      </c>
      <c r="P256" s="33" t="s">
        <v>12</v>
      </c>
      <c r="Q256" s="33" t="s">
        <v>15</v>
      </c>
      <c r="R256" s="33" t="s">
        <v>14</v>
      </c>
    </row>
    <row r="257" spans="1:19" ht="15.75" x14ac:dyDescent="0.2">
      <c r="A257" s="36"/>
      <c r="B257" s="37"/>
      <c r="C257" s="36"/>
      <c r="D257" s="37"/>
      <c r="E257" s="15" t="s">
        <v>17</v>
      </c>
      <c r="F257" s="36"/>
      <c r="G257" s="36"/>
      <c r="H257" s="38">
        <f>F257*G257</f>
        <v>0</v>
      </c>
      <c r="I257" s="38"/>
      <c r="J257" s="38">
        <f>H257*I257</f>
        <v>0</v>
      </c>
      <c r="K257" s="38"/>
      <c r="L257" s="38"/>
      <c r="M257" s="38"/>
      <c r="N257" s="38">
        <f>L257*M257</f>
        <v>0</v>
      </c>
      <c r="O257" s="38"/>
      <c r="P257" s="38"/>
      <c r="Q257" s="38"/>
      <c r="R257" s="38">
        <f>P257*Q257</f>
        <v>0</v>
      </c>
      <c r="S257" s="39"/>
    </row>
    <row r="258" spans="1:19" ht="15" x14ac:dyDescent="0.2">
      <c r="A258" s="36"/>
      <c r="B258" s="37"/>
      <c r="C258" s="36"/>
      <c r="D258" s="36"/>
      <c r="E258" s="40" t="s">
        <v>18</v>
      </c>
      <c r="F258" s="36"/>
      <c r="G258" s="36"/>
      <c r="H258" s="38">
        <f>F258*G258</f>
        <v>0</v>
      </c>
      <c r="I258" s="38"/>
      <c r="J258" s="38">
        <f>H258*I258</f>
        <v>0</v>
      </c>
      <c r="K258" s="38"/>
      <c r="L258" s="38"/>
      <c r="M258" s="38"/>
      <c r="N258" s="38">
        <f>L258*M258</f>
        <v>0</v>
      </c>
      <c r="O258" s="38"/>
      <c r="P258" s="38"/>
      <c r="Q258" s="38"/>
      <c r="R258" s="38">
        <f t="shared" ref="R258:R260" si="89">P258*Q258</f>
        <v>0</v>
      </c>
      <c r="S258" s="39"/>
    </row>
    <row r="259" spans="1:19" ht="51" x14ac:dyDescent="0.2">
      <c r="A259" s="36">
        <v>1</v>
      </c>
      <c r="B259" s="37" t="s">
        <v>76</v>
      </c>
      <c r="C259" s="41">
        <v>45286</v>
      </c>
      <c r="D259" s="36">
        <v>1611</v>
      </c>
      <c r="E259" s="42" t="s">
        <v>70</v>
      </c>
      <c r="F259" s="36">
        <v>1</v>
      </c>
      <c r="G259" s="36">
        <v>2</v>
      </c>
      <c r="H259" s="38">
        <f>F259*G259</f>
        <v>2</v>
      </c>
      <c r="I259" s="38">
        <v>600</v>
      </c>
      <c r="J259" s="38">
        <f>H259*I259</f>
        <v>1200</v>
      </c>
      <c r="K259" s="38" t="s">
        <v>77</v>
      </c>
      <c r="L259" s="38">
        <v>0.5</v>
      </c>
      <c r="M259" s="38">
        <v>450</v>
      </c>
      <c r="N259" s="38">
        <f>L259*M259</f>
        <v>225</v>
      </c>
      <c r="O259" s="38"/>
      <c r="P259" s="38"/>
      <c r="Q259" s="38"/>
      <c r="R259" s="38">
        <f t="shared" si="89"/>
        <v>0</v>
      </c>
      <c r="S259" s="43"/>
    </row>
    <row r="260" spans="1:19" x14ac:dyDescent="0.2">
      <c r="A260" s="36"/>
      <c r="B260" s="37"/>
      <c r="C260" s="36"/>
      <c r="D260" s="36"/>
      <c r="E260" s="36"/>
      <c r="F260" s="36"/>
      <c r="G260" s="36"/>
      <c r="H260" s="38">
        <f>F260*G260</f>
        <v>0</v>
      </c>
      <c r="I260" s="38"/>
      <c r="J260" s="38">
        <f>H260*I260</f>
        <v>0</v>
      </c>
      <c r="K260" s="38"/>
      <c r="L260" s="38"/>
      <c r="M260" s="38"/>
      <c r="N260" s="38">
        <f>L260*M260</f>
        <v>0</v>
      </c>
      <c r="O260" s="38"/>
      <c r="P260" s="38"/>
      <c r="Q260" s="38"/>
      <c r="R260" s="38">
        <f t="shared" si="89"/>
        <v>0</v>
      </c>
      <c r="S260" s="43"/>
    </row>
    <row r="261" spans="1:19" x14ac:dyDescent="0.2">
      <c r="A261" s="36"/>
      <c r="B261" s="37"/>
      <c r="C261" s="36"/>
      <c r="D261" s="36"/>
      <c r="E261" s="44" t="s">
        <v>19</v>
      </c>
      <c r="F261" s="36"/>
      <c r="G261" s="36"/>
      <c r="H261" s="45">
        <f>SUM(H257:H260)</f>
        <v>2</v>
      </c>
      <c r="I261" s="38"/>
      <c r="J261" s="45">
        <f>SUM(J257:J260)</f>
        <v>1200</v>
      </c>
      <c r="K261" s="38"/>
      <c r="L261" s="45">
        <f>SUM(L257:L260)</f>
        <v>0.5</v>
      </c>
      <c r="M261" s="38"/>
      <c r="N261" s="45">
        <f>SUM(N257:N260)</f>
        <v>225</v>
      </c>
      <c r="O261" s="38"/>
      <c r="P261" s="38"/>
      <c r="Q261" s="38"/>
      <c r="R261" s="45">
        <f>SUM(R257:R260)</f>
        <v>0</v>
      </c>
      <c r="S261" s="39">
        <f>J261+N261+R261</f>
        <v>1425</v>
      </c>
    </row>
    <row r="262" spans="1:19" ht="15" x14ac:dyDescent="0.2">
      <c r="A262" s="36" t="s">
        <v>0</v>
      </c>
      <c r="B262" s="37"/>
      <c r="C262" s="36"/>
      <c r="D262" s="36"/>
      <c r="E262" s="40" t="s">
        <v>20</v>
      </c>
      <c r="F262" s="36"/>
      <c r="G262" s="36"/>
      <c r="H262" s="38">
        <f>F262*G262</f>
        <v>0</v>
      </c>
      <c r="I262" s="38"/>
      <c r="J262" s="38">
        <f>H262*I262</f>
        <v>0</v>
      </c>
      <c r="K262" s="38"/>
      <c r="L262" s="38"/>
      <c r="M262" s="38"/>
      <c r="N262" s="38">
        <f>L262*M262</f>
        <v>0</v>
      </c>
      <c r="O262" s="38"/>
      <c r="P262" s="38"/>
      <c r="Q262" s="38"/>
      <c r="R262" s="38">
        <f>P262</f>
        <v>0</v>
      </c>
      <c r="S262" s="46"/>
    </row>
    <row r="263" spans="1:19" ht="15" x14ac:dyDescent="0.2">
      <c r="A263" s="36"/>
      <c r="B263" s="37"/>
      <c r="C263" s="36"/>
      <c r="D263" s="36"/>
      <c r="E263" s="40"/>
      <c r="F263" s="36"/>
      <c r="G263" s="36"/>
      <c r="H263" s="38">
        <f t="shared" ref="H263:H264" si="90">F263*G263</f>
        <v>0</v>
      </c>
      <c r="I263" s="38"/>
      <c r="J263" s="38">
        <f t="shared" ref="J263:J264" si="91">H263*I263</f>
        <v>0</v>
      </c>
      <c r="K263" s="38"/>
      <c r="L263" s="38"/>
      <c r="M263" s="38"/>
      <c r="N263" s="38">
        <f t="shared" ref="N263" si="92">L263*M263</f>
        <v>0</v>
      </c>
      <c r="O263" s="38"/>
      <c r="P263" s="38"/>
      <c r="Q263" s="38"/>
      <c r="R263" s="38">
        <f t="shared" ref="R263:R264" si="93">P263*Q263</f>
        <v>0</v>
      </c>
      <c r="S263" s="46"/>
    </row>
    <row r="264" spans="1:19" x14ac:dyDescent="0.2">
      <c r="A264" s="36"/>
      <c r="B264" s="37"/>
      <c r="C264" s="36"/>
      <c r="D264" s="36"/>
      <c r="E264" s="36"/>
      <c r="F264" s="36"/>
      <c r="G264" s="36"/>
      <c r="H264" s="38">
        <f t="shared" si="90"/>
        <v>0</v>
      </c>
      <c r="I264" s="38"/>
      <c r="J264" s="38">
        <f t="shared" si="91"/>
        <v>0</v>
      </c>
      <c r="K264" s="38"/>
      <c r="L264" s="38"/>
      <c r="M264" s="38"/>
      <c r="N264" s="38">
        <f>L264*M264</f>
        <v>0</v>
      </c>
      <c r="O264" s="38"/>
      <c r="P264" s="38"/>
      <c r="Q264" s="38"/>
      <c r="R264" s="38">
        <f t="shared" si="93"/>
        <v>0</v>
      </c>
      <c r="S264" s="39"/>
    </row>
    <row r="265" spans="1:19" x14ac:dyDescent="0.2">
      <c r="A265" s="36"/>
      <c r="B265" s="37"/>
      <c r="C265" s="36"/>
      <c r="D265" s="36"/>
      <c r="E265" s="44" t="s">
        <v>19</v>
      </c>
      <c r="F265" s="36"/>
      <c r="G265" s="36"/>
      <c r="H265" s="45">
        <f>SUM(H262:H264)</f>
        <v>0</v>
      </c>
      <c r="I265" s="38"/>
      <c r="J265" s="45">
        <f>SUM(J262:J264)</f>
        <v>0</v>
      </c>
      <c r="K265" s="38"/>
      <c r="L265" s="45">
        <f>SUM(L262:L264)</f>
        <v>0</v>
      </c>
      <c r="M265" s="38"/>
      <c r="N265" s="45">
        <f>SUM(N262:N264)</f>
        <v>0</v>
      </c>
      <c r="O265" s="38"/>
      <c r="P265" s="38"/>
      <c r="Q265" s="38"/>
      <c r="R265" s="45">
        <f>SUM(R262:R264)</f>
        <v>0</v>
      </c>
      <c r="S265" s="39">
        <f>J265+N265+R265</f>
        <v>0</v>
      </c>
    </row>
    <row r="266" spans="1:19" ht="15" x14ac:dyDescent="0.2">
      <c r="A266" s="36"/>
      <c r="B266" s="37"/>
      <c r="C266" s="36"/>
      <c r="D266" s="36"/>
      <c r="E266" s="40" t="s">
        <v>22</v>
      </c>
      <c r="F266" s="36"/>
      <c r="G266" s="36"/>
      <c r="H266" s="38">
        <f>F266*G266</f>
        <v>0</v>
      </c>
      <c r="I266" s="38"/>
      <c r="J266" s="38">
        <f>H266*I266</f>
        <v>0</v>
      </c>
      <c r="K266" s="38"/>
      <c r="L266" s="38"/>
      <c r="M266" s="38"/>
      <c r="N266" s="38">
        <f>L266*M266</f>
        <v>0</v>
      </c>
      <c r="O266" s="38"/>
      <c r="P266" s="38"/>
      <c r="Q266" s="38"/>
      <c r="R266" s="38">
        <f>P266*Q266</f>
        <v>0</v>
      </c>
      <c r="S266" s="46"/>
    </row>
    <row r="267" spans="1:19" ht="15" x14ac:dyDescent="0.2">
      <c r="A267" s="36"/>
      <c r="B267" s="37"/>
      <c r="C267" s="41"/>
      <c r="D267" s="36"/>
      <c r="E267" s="40"/>
      <c r="F267" s="36"/>
      <c r="G267" s="36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46"/>
    </row>
    <row r="268" spans="1:19" x14ac:dyDescent="0.2">
      <c r="A268" s="36"/>
      <c r="B268" s="37"/>
      <c r="C268" s="36"/>
      <c r="D268" s="36"/>
      <c r="E268" s="36"/>
      <c r="F268" s="36"/>
      <c r="G268" s="36"/>
      <c r="H268" s="38">
        <f>F268*G268</f>
        <v>0</v>
      </c>
      <c r="I268" s="38"/>
      <c r="J268" s="38">
        <f t="shared" ref="J268" si="94">H268*I268</f>
        <v>0</v>
      </c>
      <c r="K268" s="38"/>
      <c r="L268" s="38"/>
      <c r="M268" s="38"/>
      <c r="N268" s="38">
        <f>L268*M268</f>
        <v>0</v>
      </c>
      <c r="O268" s="38"/>
      <c r="P268" s="38"/>
      <c r="Q268" s="38"/>
      <c r="R268" s="38">
        <f t="shared" ref="R268" si="95">P268*Q268</f>
        <v>0</v>
      </c>
      <c r="S268" s="46"/>
    </row>
    <row r="269" spans="1:19" x14ac:dyDescent="0.2">
      <c r="A269" s="36"/>
      <c r="B269" s="37"/>
      <c r="C269" s="36"/>
      <c r="D269" s="36"/>
      <c r="E269" s="44" t="s">
        <v>19</v>
      </c>
      <c r="F269" s="36"/>
      <c r="G269" s="36"/>
      <c r="H269" s="45">
        <f>SUM(H266:H268)</f>
        <v>0</v>
      </c>
      <c r="I269" s="38"/>
      <c r="J269" s="45">
        <f>SUM(J267:J268)</f>
        <v>0</v>
      </c>
      <c r="K269" s="38"/>
      <c r="L269" s="45">
        <f>SUM(L266:L268)</f>
        <v>0</v>
      </c>
      <c r="M269" s="38"/>
      <c r="N269" s="45">
        <f>SUM(N266:N268)</f>
        <v>0</v>
      </c>
      <c r="O269" s="38"/>
      <c r="P269" s="38"/>
      <c r="Q269" s="38"/>
      <c r="R269" s="45">
        <f>SUM(R266:R268)</f>
        <v>0</v>
      </c>
      <c r="S269" s="39">
        <f>J269+N269+R269</f>
        <v>0</v>
      </c>
    </row>
    <row r="270" spans="1:19" x14ac:dyDescent="0.2">
      <c r="A270" s="36"/>
      <c r="B270" s="37"/>
      <c r="C270" s="36"/>
      <c r="D270" s="36"/>
      <c r="E270" s="44" t="s">
        <v>19</v>
      </c>
      <c r="F270" s="36"/>
      <c r="G270" s="36"/>
      <c r="H270" s="45">
        <f>H261+H265+H269</f>
        <v>2</v>
      </c>
      <c r="I270" s="38"/>
      <c r="J270" s="45">
        <f>J261+J265+J269</f>
        <v>1200</v>
      </c>
      <c r="K270" s="38"/>
      <c r="L270" s="45">
        <f>L261+L265+L269</f>
        <v>0.5</v>
      </c>
      <c r="M270" s="38"/>
      <c r="N270" s="45">
        <f>N261+N265+N269</f>
        <v>225</v>
      </c>
      <c r="O270" s="38"/>
      <c r="P270" s="38"/>
      <c r="Q270" s="38"/>
      <c r="R270" s="45">
        <f>R261+R265+R269</f>
        <v>0</v>
      </c>
      <c r="S270" s="45">
        <f>SUM(S257:S269)</f>
        <v>1425</v>
      </c>
    </row>
    <row r="271" spans="1:19" x14ac:dyDescent="0.2">
      <c r="C271" s="47"/>
      <c r="O271"/>
      <c r="R271" s="48">
        <f>J270+N270+R270</f>
        <v>1425</v>
      </c>
      <c r="S271" s="48" t="s">
        <v>0</v>
      </c>
    </row>
    <row r="273" spans="17:18" ht="15.75" x14ac:dyDescent="0.25">
      <c r="Q273" s="63" t="s">
        <v>78</v>
      </c>
      <c r="R273" s="64">
        <f>R271+R252+R228+R208+R171+R151+R133+R105+R85+R58+R38+R19</f>
        <v>84984.34</v>
      </c>
    </row>
  </sheetData>
  <mergeCells count="132">
    <mergeCell ref="F255:F256"/>
    <mergeCell ref="G255:G256"/>
    <mergeCell ref="H255:J255"/>
    <mergeCell ref="K255:K256"/>
    <mergeCell ref="L255:N255"/>
    <mergeCell ref="O255:R255"/>
    <mergeCell ref="G232:G233"/>
    <mergeCell ref="H232:J232"/>
    <mergeCell ref="K232:K233"/>
    <mergeCell ref="L232:N232"/>
    <mergeCell ref="O232:R232"/>
    <mergeCell ref="A255:A256"/>
    <mergeCell ref="B255:B256"/>
    <mergeCell ref="C255:C256"/>
    <mergeCell ref="D255:D256"/>
    <mergeCell ref="E255:E256"/>
    <mergeCell ref="A232:A233"/>
    <mergeCell ref="B232:B233"/>
    <mergeCell ref="C232:C233"/>
    <mergeCell ref="D232:D233"/>
    <mergeCell ref="E232:E233"/>
    <mergeCell ref="F232:F233"/>
    <mergeCell ref="F212:F213"/>
    <mergeCell ref="G212:G213"/>
    <mergeCell ref="H212:J212"/>
    <mergeCell ref="K212:K213"/>
    <mergeCell ref="L212:N212"/>
    <mergeCell ref="O212:R212"/>
    <mergeCell ref="G174:G175"/>
    <mergeCell ref="H174:J174"/>
    <mergeCell ref="K174:K175"/>
    <mergeCell ref="L174:N174"/>
    <mergeCell ref="O174:R174"/>
    <mergeCell ref="A212:A213"/>
    <mergeCell ref="B212:B213"/>
    <mergeCell ref="C212:C213"/>
    <mergeCell ref="D212:D213"/>
    <mergeCell ref="E212:E213"/>
    <mergeCell ref="A174:A175"/>
    <mergeCell ref="B174:B175"/>
    <mergeCell ref="C174:C175"/>
    <mergeCell ref="D174:D175"/>
    <mergeCell ref="E174:E175"/>
    <mergeCell ref="F174:F175"/>
    <mergeCell ref="F154:F155"/>
    <mergeCell ref="G154:G155"/>
    <mergeCell ref="H154:J154"/>
    <mergeCell ref="K154:K155"/>
    <mergeCell ref="L154:N154"/>
    <mergeCell ref="O154:R154"/>
    <mergeCell ref="G136:G137"/>
    <mergeCell ref="H136:J136"/>
    <mergeCell ref="K136:K137"/>
    <mergeCell ref="L136:N136"/>
    <mergeCell ref="O136:R136"/>
    <mergeCell ref="A154:A155"/>
    <mergeCell ref="B154:B155"/>
    <mergeCell ref="C154:C155"/>
    <mergeCell ref="D154:D155"/>
    <mergeCell ref="E154:E155"/>
    <mergeCell ref="A136:A137"/>
    <mergeCell ref="B136:B137"/>
    <mergeCell ref="C136:C137"/>
    <mergeCell ref="D136:D137"/>
    <mergeCell ref="E136:E137"/>
    <mergeCell ref="F136:F137"/>
    <mergeCell ref="F108:F109"/>
    <mergeCell ref="G108:G109"/>
    <mergeCell ref="H108:J108"/>
    <mergeCell ref="K108:K109"/>
    <mergeCell ref="L108:N108"/>
    <mergeCell ref="O108:R108"/>
    <mergeCell ref="G88:G89"/>
    <mergeCell ref="H88:J88"/>
    <mergeCell ref="K88:K89"/>
    <mergeCell ref="L88:N88"/>
    <mergeCell ref="O88:R88"/>
    <mergeCell ref="A108:A109"/>
    <mergeCell ref="B108:B109"/>
    <mergeCell ref="C108:C109"/>
    <mergeCell ref="D108:D109"/>
    <mergeCell ref="E108:E109"/>
    <mergeCell ref="A88:A89"/>
    <mergeCell ref="B88:B89"/>
    <mergeCell ref="C88:C89"/>
    <mergeCell ref="D88:D89"/>
    <mergeCell ref="E88:E89"/>
    <mergeCell ref="F88:F89"/>
    <mergeCell ref="F61:F62"/>
    <mergeCell ref="G61:G62"/>
    <mergeCell ref="H61:J61"/>
    <mergeCell ref="K61:K62"/>
    <mergeCell ref="L61:N61"/>
    <mergeCell ref="O61:R61"/>
    <mergeCell ref="G41:G42"/>
    <mergeCell ref="H41:J41"/>
    <mergeCell ref="K41:K42"/>
    <mergeCell ref="L41:N41"/>
    <mergeCell ref="O41:R41"/>
    <mergeCell ref="A61:A62"/>
    <mergeCell ref="B61:B62"/>
    <mergeCell ref="C61:C62"/>
    <mergeCell ref="D61:D62"/>
    <mergeCell ref="E61:E62"/>
    <mergeCell ref="A41:A42"/>
    <mergeCell ref="B41:B42"/>
    <mergeCell ref="C41:C42"/>
    <mergeCell ref="D41:D42"/>
    <mergeCell ref="E41:E42"/>
    <mergeCell ref="F41:F42"/>
    <mergeCell ref="F22:F23"/>
    <mergeCell ref="G22:G23"/>
    <mergeCell ref="H22:J22"/>
    <mergeCell ref="K22:K23"/>
    <mergeCell ref="L22:N22"/>
    <mergeCell ref="O22:R22"/>
    <mergeCell ref="G3:G4"/>
    <mergeCell ref="H3:J3"/>
    <mergeCell ref="K3:K4"/>
    <mergeCell ref="L3:N3"/>
    <mergeCell ref="O3:R3"/>
    <mergeCell ref="A22:A23"/>
    <mergeCell ref="B22:B23"/>
    <mergeCell ref="C22:C23"/>
    <mergeCell ref="D22:D23"/>
    <mergeCell ref="E22:E23"/>
    <mergeCell ref="A3:A4"/>
    <mergeCell ref="B3:B4"/>
    <mergeCell ref="C3:C4"/>
    <mergeCell ref="D3:D4"/>
    <mergeCell ref="E3:E4"/>
    <mergeCell ref="F3:F4"/>
  </mergeCells>
  <pageMargins left="0.15748031496062992" right="0.15748031496062992" top="0.23622047244094491" bottom="0.19685039370078741" header="0.23622047244094491" footer="0.1574803149606299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2024-03-04T23:31:31Z</dcterms:created>
  <dcterms:modified xsi:type="dcterms:W3CDTF">2024-03-04T23:31:56Z</dcterms:modified>
</cp:coreProperties>
</file>