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C0608A25-20FA-432C-8B74-358DD8F3EB63}" xr6:coauthVersionLast="36" xr6:coauthVersionMax="36" xr10:uidLastSave="{00000000-0000-0000-0000-000000000000}"/>
  <bookViews>
    <workbookView xWindow="0" yWindow="0" windowWidth="28800" windowHeight="13020" xr2:uid="{7085CE29-696D-4FBE-9896-5D9BB6637AD2}"/>
  </bookViews>
  <sheets>
    <sheet name="обща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7" i="1" l="1"/>
  <c r="R126" i="1"/>
  <c r="N126" i="1"/>
  <c r="H126" i="1"/>
  <c r="J126" i="1" s="1"/>
  <c r="R125" i="1"/>
  <c r="N125" i="1"/>
  <c r="H125" i="1"/>
  <c r="J125" i="1" s="1"/>
  <c r="J127" i="1" s="1"/>
  <c r="S127" i="1" s="1"/>
  <c r="R123" i="1"/>
  <c r="R127" i="1" s="1"/>
  <c r="N123" i="1"/>
  <c r="N127" i="1" s="1"/>
  <c r="H123" i="1"/>
  <c r="J123" i="1" s="1"/>
  <c r="L122" i="1"/>
  <c r="R121" i="1"/>
  <c r="N121" i="1"/>
  <c r="H121" i="1"/>
  <c r="J121" i="1" s="1"/>
  <c r="R120" i="1"/>
  <c r="N120" i="1"/>
  <c r="H120" i="1"/>
  <c r="J120" i="1" s="1"/>
  <c r="R119" i="1"/>
  <c r="N119" i="1"/>
  <c r="H119" i="1"/>
  <c r="J119" i="1" s="1"/>
  <c r="R118" i="1"/>
  <c r="R122" i="1" s="1"/>
  <c r="N118" i="1"/>
  <c r="N122" i="1" s="1"/>
  <c r="H118" i="1"/>
  <c r="J118" i="1" s="1"/>
  <c r="J122" i="1" s="1"/>
  <c r="S122" i="1" s="1"/>
  <c r="L117" i="1"/>
  <c r="L128" i="1" s="1"/>
  <c r="R116" i="1"/>
  <c r="N116" i="1"/>
  <c r="H116" i="1"/>
  <c r="J116" i="1" s="1"/>
  <c r="R114" i="1"/>
  <c r="N114" i="1"/>
  <c r="H114" i="1"/>
  <c r="J114" i="1" s="1"/>
  <c r="R113" i="1"/>
  <c r="R117" i="1" s="1"/>
  <c r="R128" i="1" s="1"/>
  <c r="N113" i="1"/>
  <c r="N117" i="1" s="1"/>
  <c r="N128" i="1" s="1"/>
  <c r="H113" i="1"/>
  <c r="J113" i="1" s="1"/>
  <c r="L105" i="1"/>
  <c r="R104" i="1"/>
  <c r="N104" i="1"/>
  <c r="J104" i="1"/>
  <c r="H104" i="1"/>
  <c r="R103" i="1"/>
  <c r="N103" i="1"/>
  <c r="J103" i="1"/>
  <c r="J105" i="1" s="1"/>
  <c r="H103" i="1"/>
  <c r="R101" i="1"/>
  <c r="R105" i="1" s="1"/>
  <c r="N101" i="1"/>
  <c r="N105" i="1" s="1"/>
  <c r="J101" i="1"/>
  <c r="H101" i="1"/>
  <c r="H105" i="1" s="1"/>
  <c r="L100" i="1"/>
  <c r="R99" i="1"/>
  <c r="N99" i="1"/>
  <c r="J99" i="1"/>
  <c r="H99" i="1"/>
  <c r="R98" i="1"/>
  <c r="N98" i="1"/>
  <c r="J98" i="1"/>
  <c r="H98" i="1"/>
  <c r="R97" i="1"/>
  <c r="N97" i="1"/>
  <c r="J97" i="1"/>
  <c r="H97" i="1"/>
  <c r="R96" i="1"/>
  <c r="R100" i="1" s="1"/>
  <c r="N96" i="1"/>
  <c r="N100" i="1" s="1"/>
  <c r="J96" i="1"/>
  <c r="J100" i="1" s="1"/>
  <c r="H96" i="1"/>
  <c r="H100" i="1" s="1"/>
  <c r="L95" i="1"/>
  <c r="L106" i="1" s="1"/>
  <c r="R94" i="1"/>
  <c r="N94" i="1"/>
  <c r="H94" i="1"/>
  <c r="J94" i="1" s="1"/>
  <c r="R93" i="1"/>
  <c r="R92" i="1"/>
  <c r="R91" i="1"/>
  <c r="R90" i="1"/>
  <c r="R89" i="1"/>
  <c r="R88" i="1"/>
  <c r="R87" i="1"/>
  <c r="R86" i="1"/>
  <c r="R85" i="1"/>
  <c r="N85" i="1"/>
  <c r="J85" i="1"/>
  <c r="H85" i="1"/>
  <c r="R84" i="1"/>
  <c r="N84" i="1"/>
  <c r="J84" i="1"/>
  <c r="H84" i="1"/>
  <c r="R83" i="1"/>
  <c r="R95" i="1" s="1"/>
  <c r="R106" i="1" s="1"/>
  <c r="N83" i="1"/>
  <c r="N95" i="1" s="1"/>
  <c r="J83" i="1"/>
  <c r="H83" i="1"/>
  <c r="H95" i="1" s="1"/>
  <c r="H106" i="1" s="1"/>
  <c r="L75" i="1"/>
  <c r="R74" i="1"/>
  <c r="N74" i="1"/>
  <c r="H74" i="1"/>
  <c r="J74" i="1" s="1"/>
  <c r="R73" i="1"/>
  <c r="N73" i="1"/>
  <c r="H73" i="1"/>
  <c r="J73" i="1" s="1"/>
  <c r="R71" i="1"/>
  <c r="R75" i="1" s="1"/>
  <c r="N71" i="1"/>
  <c r="N75" i="1" s="1"/>
  <c r="H71" i="1"/>
  <c r="J71" i="1" s="1"/>
  <c r="L70" i="1"/>
  <c r="R69" i="1"/>
  <c r="N69" i="1"/>
  <c r="H69" i="1"/>
  <c r="J69" i="1" s="1"/>
  <c r="R68" i="1"/>
  <c r="N68" i="1"/>
  <c r="H68" i="1"/>
  <c r="J68" i="1" s="1"/>
  <c r="R67" i="1"/>
  <c r="N67" i="1"/>
  <c r="H67" i="1"/>
  <c r="J67" i="1" s="1"/>
  <c r="R66" i="1"/>
  <c r="R65" i="1"/>
  <c r="R64" i="1"/>
  <c r="R63" i="1"/>
  <c r="N63" i="1"/>
  <c r="J63" i="1"/>
  <c r="H63" i="1"/>
  <c r="R62" i="1"/>
  <c r="R61" i="1"/>
  <c r="R60" i="1"/>
  <c r="R59" i="1"/>
  <c r="N59" i="1"/>
  <c r="H59" i="1"/>
  <c r="J59" i="1" s="1"/>
  <c r="R58" i="1"/>
  <c r="N58" i="1"/>
  <c r="H58" i="1"/>
  <c r="J58" i="1" s="1"/>
  <c r="R57" i="1"/>
  <c r="N57" i="1"/>
  <c r="H57" i="1"/>
  <c r="J57" i="1" s="1"/>
  <c r="R56" i="1"/>
  <c r="N56" i="1"/>
  <c r="H56" i="1"/>
  <c r="J56" i="1" s="1"/>
  <c r="R55" i="1"/>
  <c r="R70" i="1" s="1"/>
  <c r="N55" i="1"/>
  <c r="N70" i="1" s="1"/>
  <c r="H55" i="1"/>
  <c r="H70" i="1" s="1"/>
  <c r="R54" i="1"/>
  <c r="L54" i="1"/>
  <c r="L76" i="1" s="1"/>
  <c r="R53" i="1"/>
  <c r="N53" i="1"/>
  <c r="H53" i="1"/>
  <c r="J53" i="1" s="1"/>
  <c r="R51" i="1"/>
  <c r="N51" i="1"/>
  <c r="H51" i="1"/>
  <c r="J51" i="1" s="1"/>
  <c r="R50" i="1"/>
  <c r="N50" i="1"/>
  <c r="N54" i="1" s="1"/>
  <c r="H50" i="1"/>
  <c r="J50" i="1" s="1"/>
  <c r="J54" i="1" s="1"/>
  <c r="N42" i="1"/>
  <c r="L42" i="1"/>
  <c r="R41" i="1"/>
  <c r="N41" i="1"/>
  <c r="J41" i="1"/>
  <c r="H41" i="1"/>
  <c r="R40" i="1"/>
  <c r="N40" i="1"/>
  <c r="J40" i="1"/>
  <c r="J42" i="1" s="1"/>
  <c r="S42" i="1" s="1"/>
  <c r="H40" i="1"/>
  <c r="R38" i="1"/>
  <c r="R42" i="1" s="1"/>
  <c r="N38" i="1"/>
  <c r="J38" i="1"/>
  <c r="H38" i="1"/>
  <c r="H42" i="1" s="1"/>
  <c r="L37" i="1"/>
  <c r="R36" i="1"/>
  <c r="N36" i="1"/>
  <c r="J36" i="1"/>
  <c r="H36" i="1"/>
  <c r="R35" i="1"/>
  <c r="N35" i="1"/>
  <c r="J35" i="1"/>
  <c r="H35" i="1"/>
  <c r="R34" i="1"/>
  <c r="N34" i="1"/>
  <c r="J34" i="1"/>
  <c r="H34" i="1"/>
  <c r="R33" i="1"/>
  <c r="R37" i="1" s="1"/>
  <c r="N33" i="1"/>
  <c r="N37" i="1" s="1"/>
  <c r="J33" i="1"/>
  <c r="J37" i="1" s="1"/>
  <c r="H33" i="1"/>
  <c r="H37" i="1" s="1"/>
  <c r="N32" i="1"/>
  <c r="L32" i="1"/>
  <c r="L43" i="1" s="1"/>
  <c r="R31" i="1"/>
  <c r="N31" i="1"/>
  <c r="J31" i="1"/>
  <c r="H31" i="1"/>
  <c r="R29" i="1"/>
  <c r="N29" i="1"/>
  <c r="J29" i="1"/>
  <c r="H29" i="1"/>
  <c r="R28" i="1"/>
  <c r="R32" i="1" s="1"/>
  <c r="N28" i="1"/>
  <c r="J28" i="1"/>
  <c r="J32" i="1" s="1"/>
  <c r="H28" i="1"/>
  <c r="H32" i="1" s="1"/>
  <c r="H43" i="1" s="1"/>
  <c r="R20" i="1"/>
  <c r="L20" i="1"/>
  <c r="R19" i="1"/>
  <c r="N19" i="1"/>
  <c r="H19" i="1"/>
  <c r="J19" i="1" s="1"/>
  <c r="R18" i="1"/>
  <c r="N18" i="1"/>
  <c r="H18" i="1"/>
  <c r="J18" i="1" s="1"/>
  <c r="J20" i="1" s="1"/>
  <c r="S20" i="1" s="1"/>
  <c r="R17" i="1"/>
  <c r="N17" i="1"/>
  <c r="N20" i="1" s="1"/>
  <c r="H17" i="1"/>
  <c r="J17" i="1" s="1"/>
  <c r="R16" i="1"/>
  <c r="L16" i="1"/>
  <c r="R15" i="1"/>
  <c r="N15" i="1"/>
  <c r="H15" i="1"/>
  <c r="J15" i="1" s="1"/>
  <c r="R14" i="1"/>
  <c r="N14" i="1"/>
  <c r="H14" i="1"/>
  <c r="J14" i="1" s="1"/>
  <c r="R13" i="1"/>
  <c r="N13" i="1"/>
  <c r="H13" i="1"/>
  <c r="J13" i="1" s="1"/>
  <c r="R12" i="1"/>
  <c r="N12" i="1"/>
  <c r="N16" i="1" s="1"/>
  <c r="H12" i="1"/>
  <c r="J12" i="1" s="1"/>
  <c r="L11" i="1"/>
  <c r="L21" i="1" s="1"/>
  <c r="R10" i="1"/>
  <c r="N10" i="1"/>
  <c r="H10" i="1"/>
  <c r="J10" i="1" s="1"/>
  <c r="R8" i="1"/>
  <c r="R7" i="1"/>
  <c r="N7" i="1"/>
  <c r="J7" i="1"/>
  <c r="H7" i="1"/>
  <c r="R6" i="1"/>
  <c r="N6" i="1"/>
  <c r="J6" i="1"/>
  <c r="H6" i="1"/>
  <c r="R5" i="1"/>
  <c r="R11" i="1" s="1"/>
  <c r="R21" i="1" s="1"/>
  <c r="N5" i="1"/>
  <c r="N11" i="1" s="1"/>
  <c r="N21" i="1" s="1"/>
  <c r="J5" i="1"/>
  <c r="J11" i="1" s="1"/>
  <c r="H5" i="1"/>
  <c r="N43" i="1" l="1"/>
  <c r="S54" i="1"/>
  <c r="N76" i="1"/>
  <c r="J75" i="1"/>
  <c r="S75" i="1" s="1"/>
  <c r="J95" i="1"/>
  <c r="S100" i="1"/>
  <c r="S32" i="1"/>
  <c r="J43" i="1"/>
  <c r="S11" i="1"/>
  <c r="S21" i="1" s="1"/>
  <c r="J16" i="1"/>
  <c r="S16" i="1" s="1"/>
  <c r="R43" i="1"/>
  <c r="S37" i="1"/>
  <c r="R76" i="1"/>
  <c r="N106" i="1"/>
  <c r="S105" i="1"/>
  <c r="J117" i="1"/>
  <c r="H20" i="1"/>
  <c r="H75" i="1"/>
  <c r="H122" i="1"/>
  <c r="H11" i="1"/>
  <c r="J55" i="1"/>
  <c r="J70" i="1" s="1"/>
  <c r="S70" i="1" s="1"/>
  <c r="H16" i="1"/>
  <c r="H54" i="1"/>
  <c r="H117" i="1"/>
  <c r="H127" i="1"/>
  <c r="S43" i="1" l="1"/>
  <c r="S76" i="1"/>
  <c r="H128" i="1"/>
  <c r="H21" i="1"/>
  <c r="S117" i="1"/>
  <c r="S128" i="1" s="1"/>
  <c r="J128" i="1"/>
  <c r="R129" i="1" s="1"/>
  <c r="J21" i="1"/>
  <c r="R22" i="1" s="1"/>
  <c r="S95" i="1"/>
  <c r="S106" i="1" s="1"/>
  <c r="J106" i="1"/>
  <c r="R107" i="1" s="1"/>
  <c r="J76" i="1"/>
  <c r="R77" i="1" s="1"/>
  <c r="H76" i="1"/>
  <c r="R44" i="1"/>
  <c r="R131" i="1" l="1"/>
</calcChain>
</file>

<file path=xl/sharedStrings.xml><?xml version="1.0" encoding="utf-8"?>
<sst xmlns="http://schemas.openxmlformats.org/spreadsheetml/2006/main" count="200" uniqueCount="60">
  <si>
    <t xml:space="preserve"> </t>
  </si>
  <si>
    <t xml:space="preserve">Акт выполненых работ за  Август 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</si>
  <si>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</si>
  <si>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</si>
  <si>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</si>
  <si>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</si>
  <si>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</si>
  <si>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</si>
  <si>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</si>
  <si>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</si>
  <si>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</si>
  <si>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</si>
  <si>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</si>
  <si>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</si>
  <si>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</si>
  <si>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</si>
  <si>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</si>
  <si>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Красноармейская д.32</t>
  </si>
  <si>
    <t>ТВК</t>
  </si>
  <si>
    <t>Перекрытие общ кранов отопления в подвале,сброс,замена сбросных кранов на радиаторе в спальн кв2,4,запуск ,проверка.</t>
  </si>
  <si>
    <t>б/н</t>
  </si>
  <si>
    <t>кв2,4</t>
  </si>
  <si>
    <t>ниссан</t>
  </si>
  <si>
    <t>кран</t>
  </si>
  <si>
    <t>фумлента</t>
  </si>
  <si>
    <t>итого</t>
  </si>
  <si>
    <t>РСЦ</t>
  </si>
  <si>
    <t>Дом</t>
  </si>
  <si>
    <t>Эл цех</t>
  </si>
  <si>
    <t xml:space="preserve">Акт выполненых работ за  Сентябрь  2022 год </t>
  </si>
  <si>
    <t xml:space="preserve">Акт выполненых работ за  Октябрь  2022 год </t>
  </si>
  <si>
    <t>Ремонт тамбурных дверей,ремонт деревяных наружных дверей,демонтаж металлич двери,урезка дверной коробки металлич,установка металлич двери</t>
  </si>
  <si>
    <t>ст дома</t>
  </si>
  <si>
    <t>фанера</t>
  </si>
  <si>
    <t>притв план</t>
  </si>
  <si>
    <t>ж/кров</t>
  </si>
  <si>
    <t>саморез</t>
  </si>
  <si>
    <t>электроды</t>
  </si>
  <si>
    <t>диск отр</t>
  </si>
  <si>
    <t>пен монт</t>
  </si>
  <si>
    <t>пружина</t>
  </si>
  <si>
    <t>дюбель пл</t>
  </si>
  <si>
    <t>резин утеп</t>
  </si>
  <si>
    <t>арматур12</t>
  </si>
  <si>
    <t>квадрат2*3</t>
  </si>
  <si>
    <t>утеплит</t>
  </si>
  <si>
    <t>ручка двер</t>
  </si>
  <si>
    <t xml:space="preserve">Акт выполненых работ за  Ноябрь  2022 год </t>
  </si>
  <si>
    <t>ул красноармейская д.32</t>
  </si>
  <si>
    <t>Перекрытие общ дома кранов отопление,сброс,демонтаж стояков отопления в кв1,3,4 ,5,7,монтаж кранов на стояке отопления в кв,монтаж стояков полипропиленом,запуск,проверка.</t>
  </si>
  <si>
    <t>кв4-6</t>
  </si>
  <si>
    <t>трубаППР25</t>
  </si>
  <si>
    <t>УГОЛппр25</t>
  </si>
  <si>
    <t>муфтаППР25</t>
  </si>
  <si>
    <t>АМЕРИКппр25</t>
  </si>
  <si>
    <t>пробка рад</t>
  </si>
  <si>
    <t>кран20</t>
  </si>
  <si>
    <t>фум лен</t>
  </si>
  <si>
    <t xml:space="preserve">Акт выполненых работ за  Декабрь 2022 год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</si>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</sst>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0" fontId="5" fillId="0" borderId="2" xfId="0" applyFont="1" applyFill="1" applyBorder="1"/>
    <xf numFmtId="2" fontId="2" fillId="0" borderId="0" xfId="0" applyNumberFormat="1" applyFont="1" applyBorder="1"/>
    <xf numFmtId="0" fontId="0" fillId="0" borderId="0" xfId="0" applyBorder="1"/>
    <xf numFmtId="0" fontId="0" fillId="0" borderId="4" xfId="0" applyBorder="1"/>
    <xf numFmtId="0" fontId="6" fillId="0" borderId="2" xfId="0" applyFont="1" applyBorder="1"/>
    <xf numFmtId="2" fontId="6" fillId="0" borderId="2" xfId="0" applyNumberFormat="1" applyFont="1" applyBorder="1"/>
    <xf numFmtId="0" fontId="2" fillId="0" borderId="0" xfId="0" applyFont="1"/>
    <xf numFmtId="2" fontId="0" fillId="0" borderId="0" xfId="0" applyNumberFormat="1"/>
    <xf numFmtId="2" fontId="0" fillId="0" borderId="2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4F521-72EC-4C2C-A236-CD5737B1D64D}">
  <sheetPr>
    <tabColor rgb="FFFFFF00"/>
  </sheetPr>
  <dimension ref="A1:AD131"/>
  <sheetViews>
    <sheetView tabSelected="1" zoomScale="90" zoomScaleNormal="90" workbookViewId="0">
      <pane xSplit="1" ySplit="4" topLeftCell="B107" activePane="bottomRight" state="frozen"/>
      <selection pane="topRight" activeCell="B1" sqref="B1"/>
      <selection pane="bottomLeft" activeCell="A5" sqref="A5"/>
      <selection pane="bottomRight" activeCell="M145" sqref="M145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1.140625" customWidth="1"/>
    <col min="11" max="11" width="8.140625" customWidth="1"/>
    <col min="12" max="12" width="7" customWidth="1"/>
    <col min="14" max="14" width="9.7109375" customWidth="1"/>
    <col min="15" max="15" width="9.28515625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30" ht="20.25" x14ac:dyDescent="0.3">
      <c r="F1" t="s">
        <v>0</v>
      </c>
      <c r="H1" s="1" t="s">
        <v>1</v>
      </c>
    </row>
    <row r="3" spans="1:30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30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30" ht="15.7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30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:R10" si="0">P6*Q6</f>
        <v>0</v>
      </c>
      <c r="S6" s="14"/>
    </row>
    <row r="7" spans="1:30" ht="89.25" x14ac:dyDescent="0.2">
      <c r="A7" s="10">
        <v>1</v>
      </c>
      <c r="B7" s="11" t="s">
        <v>19</v>
      </c>
      <c r="C7" s="16">
        <v>44804</v>
      </c>
      <c r="D7" s="10" t="s">
        <v>20</v>
      </c>
      <c r="E7" s="15" t="s">
        <v>21</v>
      </c>
      <c r="F7" s="10">
        <v>1</v>
      </c>
      <c r="G7" s="10">
        <v>2</v>
      </c>
      <c r="H7" s="13">
        <f>F7*G7</f>
        <v>2</v>
      </c>
      <c r="I7" s="13">
        <v>600</v>
      </c>
      <c r="J7" s="13">
        <f>H7*I7</f>
        <v>1200</v>
      </c>
      <c r="K7" s="13" t="s">
        <v>22</v>
      </c>
      <c r="L7" s="13">
        <v>0.5</v>
      </c>
      <c r="M7" s="13">
        <v>450</v>
      </c>
      <c r="N7" s="13">
        <f>L7*M7</f>
        <v>225</v>
      </c>
      <c r="O7" s="13" t="s">
        <v>23</v>
      </c>
      <c r="P7" s="13">
        <v>2</v>
      </c>
      <c r="Q7" s="13">
        <v>430</v>
      </c>
      <c r="R7" s="13">
        <f>P7*Q7</f>
        <v>860</v>
      </c>
      <c r="S7" s="14"/>
    </row>
    <row r="8" spans="1:30" ht="15" x14ac:dyDescent="0.2">
      <c r="A8" s="10"/>
      <c r="B8" s="11"/>
      <c r="C8" s="10"/>
      <c r="D8" s="10"/>
      <c r="E8" s="15"/>
      <c r="F8" s="10"/>
      <c r="G8" s="10"/>
      <c r="H8" s="13"/>
      <c r="I8" s="13"/>
      <c r="J8" s="13"/>
      <c r="K8" s="13"/>
      <c r="L8" s="13"/>
      <c r="M8" s="13"/>
      <c r="N8" s="13"/>
      <c r="O8" s="13" t="s">
        <v>24</v>
      </c>
      <c r="P8" s="13">
        <v>0.3</v>
      </c>
      <c r="Q8" s="13">
        <v>75</v>
      </c>
      <c r="R8" s="13">
        <f>P8*Q8</f>
        <v>22.5</v>
      </c>
      <c r="S8" s="14"/>
    </row>
    <row r="9" spans="1:30" s="20" customFormat="1" ht="18.75" customHeight="1" x14ac:dyDescent="0.2">
      <c r="A9" s="10"/>
      <c r="B9" s="11"/>
      <c r="C9" s="16"/>
      <c r="D9" s="10"/>
      <c r="E9" s="17"/>
      <c r="F9" s="10"/>
      <c r="G9" s="1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8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x14ac:dyDescent="0.2">
      <c r="A10" s="10"/>
      <c r="B10" s="11"/>
      <c r="C10" s="10"/>
      <c r="D10" s="10"/>
      <c r="E10" s="10"/>
      <c r="F10" s="10"/>
      <c r="G10" s="10"/>
      <c r="H10" s="13">
        <f>F10*G10</f>
        <v>0</v>
      </c>
      <c r="I10" s="13"/>
      <c r="J10" s="13">
        <f>H10*I10</f>
        <v>0</v>
      </c>
      <c r="K10" s="13"/>
      <c r="L10" s="13"/>
      <c r="M10" s="13"/>
      <c r="N10" s="13">
        <f>L10*M10</f>
        <v>0</v>
      </c>
      <c r="O10" s="13"/>
      <c r="P10" s="13"/>
      <c r="Q10" s="13"/>
      <c r="R10" s="13">
        <f t="shared" si="0"/>
        <v>0</v>
      </c>
      <c r="S10" s="18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x14ac:dyDescent="0.2">
      <c r="A11" s="10"/>
      <c r="B11" s="11"/>
      <c r="C11" s="10"/>
      <c r="D11" s="10"/>
      <c r="E11" s="21" t="s">
        <v>25</v>
      </c>
      <c r="F11" s="10"/>
      <c r="G11" s="10"/>
      <c r="H11" s="22">
        <f>SUM(H5:H10)</f>
        <v>2</v>
      </c>
      <c r="I11" s="13"/>
      <c r="J11" s="22">
        <f>SUM(J5:J10)</f>
        <v>1200</v>
      </c>
      <c r="K11" s="13"/>
      <c r="L11" s="22">
        <f>SUM(L5:L10)</f>
        <v>0.5</v>
      </c>
      <c r="M11" s="13"/>
      <c r="N11" s="22">
        <f>SUM(N5:N10)</f>
        <v>225</v>
      </c>
      <c r="O11" s="13"/>
      <c r="P11" s="13"/>
      <c r="Q11" s="13"/>
      <c r="R11" s="22">
        <f>SUM(R5:R10)</f>
        <v>882.5</v>
      </c>
      <c r="S11" s="14">
        <f>J11+N11+R11</f>
        <v>2307.5</v>
      </c>
      <c r="T11" t="s">
        <v>0</v>
      </c>
    </row>
    <row r="12" spans="1:30" ht="28.5" customHeight="1" x14ac:dyDescent="0.2">
      <c r="A12" s="10" t="s">
        <v>0</v>
      </c>
      <c r="B12" s="11"/>
      <c r="C12" s="10"/>
      <c r="D12" s="10"/>
      <c r="E12" s="15" t="s">
        <v>26</v>
      </c>
      <c r="F12" s="10"/>
      <c r="G12" s="10"/>
      <c r="H12" s="13">
        <f>F12*G12</f>
        <v>0</v>
      </c>
      <c r="I12" s="13"/>
      <c r="J12" s="13">
        <f>H12*I12</f>
        <v>0</v>
      </c>
      <c r="K12" s="13"/>
      <c r="L12" s="13"/>
      <c r="M12" s="13"/>
      <c r="N12" s="13">
        <f>L12*M12</f>
        <v>0</v>
      </c>
      <c r="O12" s="13"/>
      <c r="P12" s="13"/>
      <c r="Q12" s="13"/>
      <c r="R12" s="13">
        <f>P12</f>
        <v>0</v>
      </c>
      <c r="S12" s="23"/>
    </row>
    <row r="13" spans="1:30" ht="48" customHeight="1" x14ac:dyDescent="0.2">
      <c r="A13" s="10"/>
      <c r="B13" s="11"/>
      <c r="C13" s="16"/>
      <c r="D13" s="10"/>
      <c r="E13" s="15" t="s">
        <v>27</v>
      </c>
      <c r="F13" s="10"/>
      <c r="G13" s="10"/>
      <c r="H13" s="13">
        <f t="shared" ref="H13:H15" si="1">F13*G13</f>
        <v>0</v>
      </c>
      <c r="I13" s="13"/>
      <c r="J13" s="13">
        <f>H13*I13</f>
        <v>0</v>
      </c>
      <c r="K13" s="13"/>
      <c r="L13" s="13"/>
      <c r="M13" s="13"/>
      <c r="N13" s="13">
        <f t="shared" ref="N13:N14" si="2">L13*M13</f>
        <v>0</v>
      </c>
      <c r="O13" s="13"/>
      <c r="P13" s="13"/>
      <c r="Q13" s="13"/>
      <c r="R13" s="13">
        <f>P13*Q13</f>
        <v>0</v>
      </c>
      <c r="S13" s="23"/>
    </row>
    <row r="14" spans="1:30" ht="15" x14ac:dyDescent="0.2">
      <c r="A14" s="10"/>
      <c r="B14" s="11"/>
      <c r="C14" s="10"/>
      <c r="D14" s="10"/>
      <c r="E14" s="15"/>
      <c r="F14" s="10"/>
      <c r="G14" s="10"/>
      <c r="H14" s="13">
        <f t="shared" si="1"/>
        <v>0</v>
      </c>
      <c r="I14" s="13"/>
      <c r="J14" s="13">
        <f>H14*I14</f>
        <v>0</v>
      </c>
      <c r="K14" s="13"/>
      <c r="L14" s="13"/>
      <c r="M14" s="13"/>
      <c r="N14" s="13">
        <f t="shared" si="2"/>
        <v>0</v>
      </c>
      <c r="O14" s="13"/>
      <c r="P14" s="13"/>
      <c r="Q14" s="13"/>
      <c r="R14" s="13">
        <f t="shared" ref="R14:R15" si="3">P14*Q14</f>
        <v>0</v>
      </c>
      <c r="S14" s="23"/>
    </row>
    <row r="15" spans="1:30" x14ac:dyDescent="0.2">
      <c r="A15" s="10"/>
      <c r="B15" s="11"/>
      <c r="C15" s="10"/>
      <c r="D15" s="10"/>
      <c r="E15" s="10"/>
      <c r="F15" s="10"/>
      <c r="G15" s="10"/>
      <c r="H15" s="13">
        <f t="shared" si="1"/>
        <v>0</v>
      </c>
      <c r="I15" s="13"/>
      <c r="J15" s="13">
        <f t="shared" ref="J15" si="4">H15*I15</f>
        <v>0</v>
      </c>
      <c r="K15" s="13"/>
      <c r="L15" s="13"/>
      <c r="M15" s="13"/>
      <c r="N15" s="13">
        <f>L15*M15</f>
        <v>0</v>
      </c>
      <c r="O15" s="13"/>
      <c r="P15" s="13"/>
      <c r="Q15" s="13"/>
      <c r="R15" s="13">
        <f t="shared" si="3"/>
        <v>0</v>
      </c>
      <c r="S15" s="14"/>
    </row>
    <row r="16" spans="1:30" x14ac:dyDescent="0.2">
      <c r="A16" s="10"/>
      <c r="B16" s="11"/>
      <c r="C16" s="10"/>
      <c r="D16" s="10"/>
      <c r="E16" s="21" t="s">
        <v>25</v>
      </c>
      <c r="F16" s="10"/>
      <c r="G16" s="10"/>
      <c r="H16" s="22">
        <f>SUM(H12:H15)</f>
        <v>0</v>
      </c>
      <c r="I16" s="13"/>
      <c r="J16" s="22">
        <f>SUM(J12:J15)</f>
        <v>0</v>
      </c>
      <c r="K16" s="13"/>
      <c r="L16" s="22">
        <f>SUM(L12:L15)</f>
        <v>0</v>
      </c>
      <c r="M16" s="13"/>
      <c r="N16" s="22">
        <f>SUM(N12:N15)</f>
        <v>0</v>
      </c>
      <c r="O16" s="13"/>
      <c r="P16" s="13"/>
      <c r="Q16" s="13"/>
      <c r="R16" s="22">
        <f>SUM(R12:R15)</f>
        <v>0</v>
      </c>
      <c r="S16" s="14">
        <f>J16+N16+R16</f>
        <v>0</v>
      </c>
    </row>
    <row r="17" spans="1:19" ht="21.75" customHeight="1" x14ac:dyDescent="0.2">
      <c r="A17" s="10"/>
      <c r="B17" s="11"/>
      <c r="C17" s="10"/>
      <c r="D17" s="10"/>
      <c r="E17" s="15" t="s">
        <v>28</v>
      </c>
      <c r="F17" s="10"/>
      <c r="G17" s="10"/>
      <c r="H17" s="13">
        <f>F17*G17</f>
        <v>0</v>
      </c>
      <c r="I17" s="13"/>
      <c r="J17" s="13">
        <f>H17*I17</f>
        <v>0</v>
      </c>
      <c r="K17" s="13"/>
      <c r="L17" s="13"/>
      <c r="M17" s="13"/>
      <c r="N17" s="13">
        <f>L17*M17</f>
        <v>0</v>
      </c>
      <c r="O17" s="13"/>
      <c r="P17" s="13"/>
      <c r="Q17" s="13"/>
      <c r="R17" s="13">
        <f>P17*Q17</f>
        <v>0</v>
      </c>
      <c r="S17" s="23"/>
    </row>
    <row r="18" spans="1:19" ht="15" x14ac:dyDescent="0.2">
      <c r="A18" s="10"/>
      <c r="B18" s="11"/>
      <c r="C18" s="16"/>
      <c r="D18" s="10"/>
      <c r="E18" s="15"/>
      <c r="F18" s="10"/>
      <c r="G18" s="10"/>
      <c r="H18" s="13">
        <f>F18*G18</f>
        <v>0</v>
      </c>
      <c r="I18" s="13"/>
      <c r="J18" s="13">
        <f t="shared" ref="J18:J19" si="5">H18*I18</f>
        <v>0</v>
      </c>
      <c r="K18" s="13"/>
      <c r="L18" s="13"/>
      <c r="M18" s="13"/>
      <c r="N18" s="13">
        <f>L18*M18</f>
        <v>0</v>
      </c>
      <c r="O18" s="13"/>
      <c r="P18" s="13"/>
      <c r="Q18" s="13"/>
      <c r="R18" s="13">
        <f t="shared" ref="R18:R19" si="6">P18*Q18</f>
        <v>0</v>
      </c>
      <c r="S18" s="23"/>
    </row>
    <row r="19" spans="1:19" x14ac:dyDescent="0.2">
      <c r="A19" s="10"/>
      <c r="B19" s="11"/>
      <c r="C19" s="10"/>
      <c r="D19" s="10"/>
      <c r="E19" s="10"/>
      <c r="F19" s="10"/>
      <c r="G19" s="10"/>
      <c r="H19" s="13">
        <f>F19*G19</f>
        <v>0</v>
      </c>
      <c r="I19" s="13"/>
      <c r="J19" s="13">
        <f t="shared" si="5"/>
        <v>0</v>
      </c>
      <c r="K19" s="13"/>
      <c r="L19" s="13"/>
      <c r="M19" s="13"/>
      <c r="N19" s="13">
        <f>L19*M19</f>
        <v>0</v>
      </c>
      <c r="O19" s="13"/>
      <c r="P19" s="13"/>
      <c r="Q19" s="13"/>
      <c r="R19" s="13">
        <f t="shared" si="6"/>
        <v>0</v>
      </c>
      <c r="S19" s="23"/>
    </row>
    <row r="20" spans="1:19" x14ac:dyDescent="0.2">
      <c r="A20" s="10"/>
      <c r="B20" s="11"/>
      <c r="C20" s="10"/>
      <c r="D20" s="10"/>
      <c r="E20" s="21" t="s">
        <v>25</v>
      </c>
      <c r="F20" s="10"/>
      <c r="G20" s="10"/>
      <c r="H20" s="22">
        <f>SUM(H17:H19)</f>
        <v>0</v>
      </c>
      <c r="I20" s="13"/>
      <c r="J20" s="22">
        <f>SUM(J18:J19)</f>
        <v>0</v>
      </c>
      <c r="K20" s="13"/>
      <c r="L20" s="22">
        <f>SUM(L17:L19)</f>
        <v>0</v>
      </c>
      <c r="M20" s="13"/>
      <c r="N20" s="22">
        <f>SUM(N17:N19)</f>
        <v>0</v>
      </c>
      <c r="O20" s="13"/>
      <c r="P20" s="13"/>
      <c r="Q20" s="13"/>
      <c r="R20" s="22">
        <f>SUM(R17:R19)</f>
        <v>0</v>
      </c>
      <c r="S20" s="14">
        <f>J20+N20+R20</f>
        <v>0</v>
      </c>
    </row>
    <row r="21" spans="1:19" x14ac:dyDescent="0.2">
      <c r="A21" s="10"/>
      <c r="B21" s="11"/>
      <c r="C21" s="10"/>
      <c r="D21" s="10"/>
      <c r="E21" s="21" t="s">
        <v>25</v>
      </c>
      <c r="F21" s="10"/>
      <c r="G21" s="10"/>
      <c r="H21" s="22">
        <f>H11+H16+H20</f>
        <v>2</v>
      </c>
      <c r="I21" s="13"/>
      <c r="J21" s="22">
        <f>J11+J16+J20</f>
        <v>1200</v>
      </c>
      <c r="K21" s="13"/>
      <c r="L21" s="22">
        <f>L11+L16+L20</f>
        <v>0.5</v>
      </c>
      <c r="M21" s="13"/>
      <c r="N21" s="22">
        <f>N11+N16+N20</f>
        <v>225</v>
      </c>
      <c r="O21" s="13"/>
      <c r="P21" s="13"/>
      <c r="Q21" s="13"/>
      <c r="R21" s="22">
        <f>R11+R16+R20</f>
        <v>882.5</v>
      </c>
      <c r="S21" s="22">
        <f>SUM(S5:S20)</f>
        <v>2307.5</v>
      </c>
    </row>
    <row r="22" spans="1:19" x14ac:dyDescent="0.2">
      <c r="C22" s="19"/>
      <c r="R22" s="24">
        <f>J21+N21+R21</f>
        <v>2307.5</v>
      </c>
      <c r="S22" s="24" t="s">
        <v>0</v>
      </c>
    </row>
    <row r="24" spans="1:19" ht="20.25" x14ac:dyDescent="0.3">
      <c r="F24" t="s">
        <v>0</v>
      </c>
      <c r="H24" s="1" t="s">
        <v>29</v>
      </c>
    </row>
    <row r="26" spans="1:19" x14ac:dyDescent="0.2">
      <c r="A26" s="2" t="s">
        <v>2</v>
      </c>
      <c r="B26" s="2" t="s">
        <v>3</v>
      </c>
      <c r="C26" s="2" t="s">
        <v>4</v>
      </c>
      <c r="D26" s="2" t="s">
        <v>5</v>
      </c>
      <c r="E26" s="2" t="s">
        <v>6</v>
      </c>
      <c r="F26" s="3" t="s">
        <v>7</v>
      </c>
      <c r="G26" s="3" t="s">
        <v>8</v>
      </c>
      <c r="H26" s="4" t="s">
        <v>9</v>
      </c>
      <c r="I26" s="4"/>
      <c r="J26" s="4"/>
      <c r="K26" s="2"/>
      <c r="L26" s="4" t="s">
        <v>10</v>
      </c>
      <c r="M26" s="4"/>
      <c r="N26" s="4"/>
      <c r="O26" s="4" t="s">
        <v>11</v>
      </c>
      <c r="P26" s="4"/>
      <c r="Q26" s="4"/>
      <c r="R26" s="4"/>
    </row>
    <row r="27" spans="1:19" ht="25.5" x14ac:dyDescent="0.2">
      <c r="A27" s="5"/>
      <c r="B27" s="5"/>
      <c r="C27" s="5"/>
      <c r="D27" s="5"/>
      <c r="E27" s="5"/>
      <c r="F27" s="6"/>
      <c r="G27" s="6"/>
      <c r="H27" s="7" t="s">
        <v>12</v>
      </c>
      <c r="I27" s="8" t="s">
        <v>13</v>
      </c>
      <c r="J27" s="7" t="s">
        <v>14</v>
      </c>
      <c r="K27" s="9"/>
      <c r="L27" s="7" t="s">
        <v>12</v>
      </c>
      <c r="M27" s="7" t="s">
        <v>15</v>
      </c>
      <c r="N27" s="7" t="s">
        <v>14</v>
      </c>
      <c r="O27" s="8" t="s">
        <v>16</v>
      </c>
      <c r="P27" s="7" t="s">
        <v>12</v>
      </c>
      <c r="Q27" s="7" t="s">
        <v>15</v>
      </c>
      <c r="R27" s="7" t="s">
        <v>14</v>
      </c>
    </row>
    <row r="28" spans="1:19" ht="15.75" x14ac:dyDescent="0.25">
      <c r="A28" s="10"/>
      <c r="B28" s="11"/>
      <c r="C28" s="10"/>
      <c r="D28" s="11"/>
      <c r="E28" s="12" t="s">
        <v>17</v>
      </c>
      <c r="F28" s="10"/>
      <c r="G28" s="10"/>
      <c r="H28" s="13">
        <f>F28*G28</f>
        <v>0</v>
      </c>
      <c r="I28" s="13"/>
      <c r="J28" s="13">
        <f>H28*I28</f>
        <v>0</v>
      </c>
      <c r="K28" s="13"/>
      <c r="L28" s="13"/>
      <c r="M28" s="13"/>
      <c r="N28" s="13">
        <f>L28*M28</f>
        <v>0</v>
      </c>
      <c r="O28" s="13"/>
      <c r="P28" s="13"/>
      <c r="Q28" s="13"/>
      <c r="R28" s="13">
        <f>P28*Q28</f>
        <v>0</v>
      </c>
      <c r="S28" s="14"/>
    </row>
    <row r="29" spans="1:19" ht="15" x14ac:dyDescent="0.2">
      <c r="A29" s="10"/>
      <c r="B29" s="11"/>
      <c r="C29" s="10"/>
      <c r="D29" s="10"/>
      <c r="E29" s="15" t="s">
        <v>18</v>
      </c>
      <c r="F29" s="10"/>
      <c r="G29" s="10"/>
      <c r="H29" s="13">
        <f>F29*G29</f>
        <v>0</v>
      </c>
      <c r="I29" s="13"/>
      <c r="J29" s="13">
        <f>H29*I29</f>
        <v>0</v>
      </c>
      <c r="K29" s="13"/>
      <c r="L29" s="13"/>
      <c r="M29" s="13"/>
      <c r="N29" s="13">
        <f>L29*M29</f>
        <v>0</v>
      </c>
      <c r="O29" s="13"/>
      <c r="P29" s="13"/>
      <c r="Q29" s="13"/>
      <c r="R29" s="13">
        <f t="shared" ref="R29:R31" si="7">P29*Q29</f>
        <v>0</v>
      </c>
      <c r="S29" s="14"/>
    </row>
    <row r="30" spans="1:19" ht="15" x14ac:dyDescent="0.2">
      <c r="A30" s="10"/>
      <c r="B30" s="11"/>
      <c r="C30" s="16"/>
      <c r="D30" s="10"/>
      <c r="E30" s="17"/>
      <c r="F30" s="10"/>
      <c r="G30" s="10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8"/>
    </row>
    <row r="31" spans="1:19" x14ac:dyDescent="0.2">
      <c r="A31" s="10"/>
      <c r="B31" s="11"/>
      <c r="C31" s="10"/>
      <c r="D31" s="10"/>
      <c r="E31" s="10"/>
      <c r="F31" s="10"/>
      <c r="G31" s="10"/>
      <c r="H31" s="13">
        <f>F31*G31</f>
        <v>0</v>
      </c>
      <c r="I31" s="13"/>
      <c r="J31" s="13">
        <f>H31*I31</f>
        <v>0</v>
      </c>
      <c r="K31" s="13"/>
      <c r="L31" s="13"/>
      <c r="M31" s="13"/>
      <c r="N31" s="13">
        <f>L31*M31</f>
        <v>0</v>
      </c>
      <c r="O31" s="13"/>
      <c r="P31" s="13"/>
      <c r="Q31" s="13"/>
      <c r="R31" s="13">
        <f t="shared" si="7"/>
        <v>0</v>
      </c>
      <c r="S31" s="18"/>
    </row>
    <row r="32" spans="1:19" x14ac:dyDescent="0.2">
      <c r="A32" s="10"/>
      <c r="B32" s="11"/>
      <c r="C32" s="10"/>
      <c r="D32" s="10"/>
      <c r="E32" s="21" t="s">
        <v>25</v>
      </c>
      <c r="F32" s="10"/>
      <c r="G32" s="10"/>
      <c r="H32" s="22">
        <f>SUM(H28:H31)</f>
        <v>0</v>
      </c>
      <c r="I32" s="13"/>
      <c r="J32" s="22">
        <f>SUM(J28:J31)</f>
        <v>0</v>
      </c>
      <c r="K32" s="13"/>
      <c r="L32" s="22">
        <f>SUM(L28:L31)</f>
        <v>0</v>
      </c>
      <c r="M32" s="13"/>
      <c r="N32" s="22">
        <f>SUM(N28:N31)</f>
        <v>0</v>
      </c>
      <c r="O32" s="13"/>
      <c r="P32" s="13"/>
      <c r="Q32" s="13"/>
      <c r="R32" s="22">
        <f>SUM(R28:R31)</f>
        <v>0</v>
      </c>
      <c r="S32" s="14">
        <f>J32+N32+R32</f>
        <v>0</v>
      </c>
    </row>
    <row r="33" spans="1:19" ht="15" x14ac:dyDescent="0.2">
      <c r="A33" s="10" t="s">
        <v>0</v>
      </c>
      <c r="B33" s="11"/>
      <c r="C33" s="10"/>
      <c r="D33" s="10"/>
      <c r="E33" s="15" t="s">
        <v>26</v>
      </c>
      <c r="F33" s="10"/>
      <c r="G33" s="10"/>
      <c r="H33" s="13">
        <f>F33*G33</f>
        <v>0</v>
      </c>
      <c r="I33" s="13"/>
      <c r="J33" s="13">
        <f>H33*I33</f>
        <v>0</v>
      </c>
      <c r="K33" s="13"/>
      <c r="L33" s="13"/>
      <c r="M33" s="13"/>
      <c r="N33" s="13">
        <f>L33*M33</f>
        <v>0</v>
      </c>
      <c r="O33" s="13"/>
      <c r="P33" s="13"/>
      <c r="Q33" s="13"/>
      <c r="R33" s="13">
        <f>P33</f>
        <v>0</v>
      </c>
      <c r="S33" s="23"/>
    </row>
    <row r="34" spans="1:19" ht="15" x14ac:dyDescent="0.2">
      <c r="A34" s="10"/>
      <c r="B34" s="11"/>
      <c r="C34" s="16"/>
      <c r="D34" s="10"/>
      <c r="E34" s="15" t="s">
        <v>27</v>
      </c>
      <c r="F34" s="10"/>
      <c r="G34" s="10"/>
      <c r="H34" s="13">
        <f t="shared" ref="H34:H36" si="8">F34*G34</f>
        <v>0</v>
      </c>
      <c r="I34" s="13"/>
      <c r="J34" s="13">
        <f>H34*I34</f>
        <v>0</v>
      </c>
      <c r="K34" s="13"/>
      <c r="L34" s="13"/>
      <c r="M34" s="13"/>
      <c r="N34" s="13">
        <f t="shared" ref="N34:N35" si="9">L34*M34</f>
        <v>0</v>
      </c>
      <c r="O34" s="13"/>
      <c r="P34" s="13"/>
      <c r="Q34" s="13"/>
      <c r="R34" s="13">
        <f>P34*Q34</f>
        <v>0</v>
      </c>
      <c r="S34" s="23"/>
    </row>
    <row r="35" spans="1:19" ht="15" x14ac:dyDescent="0.2">
      <c r="A35" s="10"/>
      <c r="B35" s="11"/>
      <c r="C35" s="10"/>
      <c r="D35" s="10"/>
      <c r="E35" s="15"/>
      <c r="F35" s="10"/>
      <c r="G35" s="10"/>
      <c r="H35" s="13">
        <f t="shared" si="8"/>
        <v>0</v>
      </c>
      <c r="I35" s="13"/>
      <c r="J35" s="13">
        <f>H35*I35</f>
        <v>0</v>
      </c>
      <c r="K35" s="13"/>
      <c r="L35" s="13"/>
      <c r="M35" s="13"/>
      <c r="N35" s="13">
        <f t="shared" si="9"/>
        <v>0</v>
      </c>
      <c r="O35" s="13"/>
      <c r="P35" s="13"/>
      <c r="Q35" s="13"/>
      <c r="R35" s="13">
        <f t="shared" ref="R35:R36" si="10">P35*Q35</f>
        <v>0</v>
      </c>
      <c r="S35" s="23"/>
    </row>
    <row r="36" spans="1:19" x14ac:dyDescent="0.2">
      <c r="A36" s="10"/>
      <c r="B36" s="11"/>
      <c r="C36" s="10"/>
      <c r="D36" s="10"/>
      <c r="E36" s="10"/>
      <c r="F36" s="10"/>
      <c r="G36" s="10"/>
      <c r="H36" s="13">
        <f t="shared" si="8"/>
        <v>0</v>
      </c>
      <c r="I36" s="13"/>
      <c r="J36" s="13">
        <f t="shared" ref="J36" si="11">H36*I36</f>
        <v>0</v>
      </c>
      <c r="K36" s="13"/>
      <c r="L36" s="13"/>
      <c r="M36" s="13"/>
      <c r="N36" s="13">
        <f>L36*M36</f>
        <v>0</v>
      </c>
      <c r="O36" s="13"/>
      <c r="P36" s="13"/>
      <c r="Q36" s="13"/>
      <c r="R36" s="13">
        <f t="shared" si="10"/>
        <v>0</v>
      </c>
      <c r="S36" s="14"/>
    </row>
    <row r="37" spans="1:19" x14ac:dyDescent="0.2">
      <c r="A37" s="10"/>
      <c r="B37" s="11"/>
      <c r="C37" s="10"/>
      <c r="D37" s="10"/>
      <c r="E37" s="21" t="s">
        <v>25</v>
      </c>
      <c r="F37" s="10"/>
      <c r="G37" s="10"/>
      <c r="H37" s="22">
        <f>SUM(H33:H36)</f>
        <v>0</v>
      </c>
      <c r="I37" s="13"/>
      <c r="J37" s="22">
        <f>SUM(J33:J36)</f>
        <v>0</v>
      </c>
      <c r="K37" s="13"/>
      <c r="L37" s="22">
        <f>SUM(L33:L36)</f>
        <v>0</v>
      </c>
      <c r="M37" s="13"/>
      <c r="N37" s="22">
        <f>SUM(N33:N36)</f>
        <v>0</v>
      </c>
      <c r="O37" s="13"/>
      <c r="P37" s="13"/>
      <c r="Q37" s="13"/>
      <c r="R37" s="22">
        <f>SUM(R33:R36)</f>
        <v>0</v>
      </c>
      <c r="S37" s="14">
        <f>J37+N37+R37</f>
        <v>0</v>
      </c>
    </row>
    <row r="38" spans="1:19" ht="15" x14ac:dyDescent="0.2">
      <c r="A38" s="10"/>
      <c r="B38" s="11"/>
      <c r="C38" s="10"/>
      <c r="D38" s="10"/>
      <c r="E38" s="15" t="s">
        <v>28</v>
      </c>
      <c r="F38" s="10"/>
      <c r="G38" s="10"/>
      <c r="H38" s="13">
        <f>F38*G38</f>
        <v>0</v>
      </c>
      <c r="I38" s="13"/>
      <c r="J38" s="13">
        <f>H38*I38</f>
        <v>0</v>
      </c>
      <c r="K38" s="13"/>
      <c r="L38" s="13"/>
      <c r="M38" s="13"/>
      <c r="N38" s="13">
        <f>L38*M38</f>
        <v>0</v>
      </c>
      <c r="O38" s="13"/>
      <c r="P38" s="13"/>
      <c r="Q38" s="13"/>
      <c r="R38" s="13">
        <f>P38*Q38</f>
        <v>0</v>
      </c>
      <c r="S38" s="23"/>
    </row>
    <row r="39" spans="1:19" ht="15" x14ac:dyDescent="0.2">
      <c r="A39" s="10"/>
      <c r="B39" s="11"/>
      <c r="C39" s="16"/>
      <c r="D39" s="10"/>
      <c r="E39" s="15"/>
      <c r="F39" s="10"/>
      <c r="G39" s="10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3"/>
    </row>
    <row r="40" spans="1:19" ht="15" x14ac:dyDescent="0.2">
      <c r="A40" s="10"/>
      <c r="B40" s="11"/>
      <c r="C40" s="16"/>
      <c r="D40" s="10"/>
      <c r="E40" s="15"/>
      <c r="F40" s="10"/>
      <c r="G40" s="10"/>
      <c r="H40" s="13">
        <f>F40*G40</f>
        <v>0</v>
      </c>
      <c r="I40" s="13"/>
      <c r="J40" s="13">
        <f t="shared" ref="J40:J41" si="12">H40*I40</f>
        <v>0</v>
      </c>
      <c r="K40" s="13"/>
      <c r="L40" s="13"/>
      <c r="M40" s="13"/>
      <c r="N40" s="13">
        <f>L40*M40</f>
        <v>0</v>
      </c>
      <c r="O40" s="13"/>
      <c r="P40" s="13"/>
      <c r="Q40" s="13"/>
      <c r="R40" s="13">
        <f t="shared" ref="R40:R41" si="13">P40*Q40</f>
        <v>0</v>
      </c>
      <c r="S40" s="23"/>
    </row>
    <row r="41" spans="1:19" x14ac:dyDescent="0.2">
      <c r="A41" s="10"/>
      <c r="B41" s="11"/>
      <c r="C41" s="10"/>
      <c r="D41" s="10"/>
      <c r="E41" s="10"/>
      <c r="F41" s="10"/>
      <c r="G41" s="10"/>
      <c r="H41" s="13">
        <f>F41*G41</f>
        <v>0</v>
      </c>
      <c r="I41" s="13"/>
      <c r="J41" s="13">
        <f t="shared" si="12"/>
        <v>0</v>
      </c>
      <c r="K41" s="13"/>
      <c r="L41" s="13"/>
      <c r="M41" s="13"/>
      <c r="N41" s="13">
        <f>L41*M41</f>
        <v>0</v>
      </c>
      <c r="O41" s="13"/>
      <c r="P41" s="13"/>
      <c r="Q41" s="13"/>
      <c r="R41" s="13">
        <f t="shared" si="13"/>
        <v>0</v>
      </c>
      <c r="S41" s="23"/>
    </row>
    <row r="42" spans="1:19" x14ac:dyDescent="0.2">
      <c r="A42" s="10"/>
      <c r="B42" s="11"/>
      <c r="C42" s="10"/>
      <c r="D42" s="10"/>
      <c r="E42" s="21" t="s">
        <v>25</v>
      </c>
      <c r="F42" s="10"/>
      <c r="G42" s="10"/>
      <c r="H42" s="22">
        <f>SUM(H38:H41)</f>
        <v>0</v>
      </c>
      <c r="I42" s="13"/>
      <c r="J42" s="22">
        <f>SUM(J39:J41)</f>
        <v>0</v>
      </c>
      <c r="K42" s="13"/>
      <c r="L42" s="22">
        <f>SUM(L38:L41)</f>
        <v>0</v>
      </c>
      <c r="M42" s="13"/>
      <c r="N42" s="22">
        <f>SUM(N38:N41)</f>
        <v>0</v>
      </c>
      <c r="O42" s="13"/>
      <c r="P42" s="13"/>
      <c r="Q42" s="13"/>
      <c r="R42" s="22">
        <f>SUM(R38:R41)</f>
        <v>0</v>
      </c>
      <c r="S42" s="14">
        <f>J42+N42+R42</f>
        <v>0</v>
      </c>
    </row>
    <row r="43" spans="1:19" x14ac:dyDescent="0.2">
      <c r="A43" s="10"/>
      <c r="B43" s="11"/>
      <c r="C43" s="10"/>
      <c r="D43" s="10"/>
      <c r="E43" s="21" t="s">
        <v>25</v>
      </c>
      <c r="F43" s="10"/>
      <c r="G43" s="10"/>
      <c r="H43" s="22">
        <f>H32+H37+H42</f>
        <v>0</v>
      </c>
      <c r="I43" s="13"/>
      <c r="J43" s="22">
        <f>J32+J37+J42</f>
        <v>0</v>
      </c>
      <c r="K43" s="13"/>
      <c r="L43" s="22">
        <f>L32+L37+L42</f>
        <v>0</v>
      </c>
      <c r="M43" s="13"/>
      <c r="N43" s="22">
        <f>N32+N37+N42</f>
        <v>0</v>
      </c>
      <c r="O43" s="13"/>
      <c r="P43" s="13"/>
      <c r="Q43" s="13"/>
      <c r="R43" s="22">
        <f>R32+R37+R42</f>
        <v>0</v>
      </c>
      <c r="S43" s="22">
        <f>SUM(S28:S42)</f>
        <v>0</v>
      </c>
    </row>
    <row r="44" spans="1:19" x14ac:dyDescent="0.2">
      <c r="C44" s="19"/>
      <c r="R44" s="24">
        <f>J43+N43+R43</f>
        <v>0</v>
      </c>
      <c r="S44" s="24" t="s">
        <v>0</v>
      </c>
    </row>
    <row r="46" spans="1:19" ht="20.25" x14ac:dyDescent="0.3">
      <c r="F46" t="s">
        <v>0</v>
      </c>
      <c r="H46" s="1" t="s">
        <v>30</v>
      </c>
    </row>
    <row r="48" spans="1:19" x14ac:dyDescent="0.2">
      <c r="A48" s="2" t="s">
        <v>2</v>
      </c>
      <c r="B48" s="2" t="s">
        <v>3</v>
      </c>
      <c r="C48" s="2" t="s">
        <v>4</v>
      </c>
      <c r="D48" s="2" t="s">
        <v>5</v>
      </c>
      <c r="E48" s="2" t="s">
        <v>6</v>
      </c>
      <c r="F48" s="3" t="s">
        <v>7</v>
      </c>
      <c r="G48" s="3" t="s">
        <v>8</v>
      </c>
      <c r="H48" s="4" t="s">
        <v>9</v>
      </c>
      <c r="I48" s="4"/>
      <c r="J48" s="4"/>
      <c r="K48" s="2"/>
      <c r="L48" s="4" t="s">
        <v>10</v>
      </c>
      <c r="M48" s="4"/>
      <c r="N48" s="4"/>
      <c r="O48" s="4" t="s">
        <v>11</v>
      </c>
      <c r="P48" s="4"/>
      <c r="Q48" s="4"/>
      <c r="R48" s="4"/>
    </row>
    <row r="49" spans="1:19" ht="25.5" x14ac:dyDescent="0.2">
      <c r="A49" s="5"/>
      <c r="B49" s="5"/>
      <c r="C49" s="5"/>
      <c r="D49" s="5"/>
      <c r="E49" s="5"/>
      <c r="F49" s="6"/>
      <c r="G49" s="6"/>
      <c r="H49" s="7" t="s">
        <v>12</v>
      </c>
      <c r="I49" s="8" t="s">
        <v>13</v>
      </c>
      <c r="J49" s="7" t="s">
        <v>14</v>
      </c>
      <c r="K49" s="9"/>
      <c r="L49" s="7" t="s">
        <v>12</v>
      </c>
      <c r="M49" s="7" t="s">
        <v>15</v>
      </c>
      <c r="N49" s="7" t="s">
        <v>14</v>
      </c>
      <c r="O49" s="8" t="s">
        <v>16</v>
      </c>
      <c r="P49" s="7" t="s">
        <v>12</v>
      </c>
      <c r="Q49" s="7" t="s">
        <v>15</v>
      </c>
      <c r="R49" s="7" t="s">
        <v>14</v>
      </c>
    </row>
    <row r="50" spans="1:19" ht="15.75" x14ac:dyDescent="0.25">
      <c r="A50" s="10"/>
      <c r="B50" s="11"/>
      <c r="C50" s="10"/>
      <c r="D50" s="11"/>
      <c r="E50" s="12" t="s">
        <v>17</v>
      </c>
      <c r="F50" s="10"/>
      <c r="G50" s="10"/>
      <c r="H50" s="13">
        <f>F50*G50</f>
        <v>0</v>
      </c>
      <c r="I50" s="13"/>
      <c r="J50" s="13">
        <f>H50*I50</f>
        <v>0</v>
      </c>
      <c r="K50" s="13"/>
      <c r="L50" s="13"/>
      <c r="M50" s="13"/>
      <c r="N50" s="13">
        <f>L50*M50</f>
        <v>0</v>
      </c>
      <c r="O50" s="13"/>
      <c r="P50" s="13"/>
      <c r="Q50" s="13"/>
      <c r="R50" s="13">
        <f>P50*Q50</f>
        <v>0</v>
      </c>
      <c r="S50" s="14"/>
    </row>
    <row r="51" spans="1:19" ht="15" x14ac:dyDescent="0.2">
      <c r="A51" s="10"/>
      <c r="B51" s="11"/>
      <c r="C51" s="10"/>
      <c r="D51" s="10"/>
      <c r="E51" s="15" t="s">
        <v>18</v>
      </c>
      <c r="F51" s="10"/>
      <c r="G51" s="10"/>
      <c r="H51" s="13">
        <f>F51*G51</f>
        <v>0</v>
      </c>
      <c r="I51" s="13"/>
      <c r="J51" s="13">
        <f>H51*I51</f>
        <v>0</v>
      </c>
      <c r="K51" s="13"/>
      <c r="L51" s="13"/>
      <c r="M51" s="13"/>
      <c r="N51" s="13">
        <f>L51*M51</f>
        <v>0</v>
      </c>
      <c r="O51" s="13"/>
      <c r="P51" s="13"/>
      <c r="Q51" s="13"/>
      <c r="R51" s="13">
        <f t="shared" ref="R51:R53" si="14">P51*Q51</f>
        <v>0</v>
      </c>
      <c r="S51" s="14"/>
    </row>
    <row r="52" spans="1:19" ht="15" x14ac:dyDescent="0.2">
      <c r="A52" s="10"/>
      <c r="B52" s="11"/>
      <c r="C52" s="16"/>
      <c r="D52" s="10"/>
      <c r="E52" s="17"/>
      <c r="F52" s="10"/>
      <c r="G52" s="1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8"/>
    </row>
    <row r="53" spans="1:19" x14ac:dyDescent="0.2">
      <c r="A53" s="10"/>
      <c r="B53" s="11"/>
      <c r="C53" s="10"/>
      <c r="D53" s="10"/>
      <c r="E53" s="10"/>
      <c r="F53" s="10"/>
      <c r="G53" s="10"/>
      <c r="H53" s="13">
        <f>F53*G53</f>
        <v>0</v>
      </c>
      <c r="I53" s="13"/>
      <c r="J53" s="13">
        <f>H53*I53</f>
        <v>0</v>
      </c>
      <c r="K53" s="13"/>
      <c r="L53" s="13"/>
      <c r="M53" s="13"/>
      <c r="N53" s="13">
        <f>L53*M53</f>
        <v>0</v>
      </c>
      <c r="O53" s="13"/>
      <c r="P53" s="13"/>
      <c r="Q53" s="13"/>
      <c r="R53" s="13">
        <f t="shared" si="14"/>
        <v>0</v>
      </c>
      <c r="S53" s="18"/>
    </row>
    <row r="54" spans="1:19" x14ac:dyDescent="0.2">
      <c r="A54" s="10"/>
      <c r="B54" s="11"/>
      <c r="C54" s="10"/>
      <c r="D54" s="10"/>
      <c r="E54" s="21" t="s">
        <v>25</v>
      </c>
      <c r="F54" s="10"/>
      <c r="G54" s="10"/>
      <c r="H54" s="22">
        <f>SUM(H50:H53)</f>
        <v>0</v>
      </c>
      <c r="I54" s="13"/>
      <c r="J54" s="22">
        <f>SUM(J50:J53)</f>
        <v>0</v>
      </c>
      <c r="K54" s="13"/>
      <c r="L54" s="22">
        <f>SUM(L50:L53)</f>
        <v>0</v>
      </c>
      <c r="M54" s="13"/>
      <c r="N54" s="22">
        <f>SUM(N50:N53)</f>
        <v>0</v>
      </c>
      <c r="O54" s="13"/>
      <c r="P54" s="13"/>
      <c r="Q54" s="13"/>
      <c r="R54" s="22">
        <f>SUM(R50:R53)</f>
        <v>0</v>
      </c>
      <c r="S54" s="14">
        <f>J54+N54+R54</f>
        <v>0</v>
      </c>
    </row>
    <row r="55" spans="1:19" ht="15" x14ac:dyDescent="0.2">
      <c r="A55" s="10" t="s">
        <v>0</v>
      </c>
      <c r="B55" s="11"/>
      <c r="C55" s="10"/>
      <c r="D55" s="10"/>
      <c r="E55" s="15" t="s">
        <v>26</v>
      </c>
      <c r="F55" s="10"/>
      <c r="G55" s="10"/>
      <c r="H55" s="13">
        <f>F55*G55</f>
        <v>0</v>
      </c>
      <c r="I55" s="13"/>
      <c r="J55" s="13">
        <f>H55*I55</f>
        <v>0</v>
      </c>
      <c r="K55" s="13"/>
      <c r="L55" s="13"/>
      <c r="M55" s="13"/>
      <c r="N55" s="13">
        <f>L55*M55</f>
        <v>0</v>
      </c>
      <c r="O55" s="13"/>
      <c r="P55" s="13"/>
      <c r="Q55" s="13"/>
      <c r="R55" s="13">
        <f>P55</f>
        <v>0</v>
      </c>
      <c r="S55" s="23"/>
    </row>
    <row r="56" spans="1:19" ht="114.75" x14ac:dyDescent="0.2">
      <c r="A56" s="10">
        <v>1</v>
      </c>
      <c r="B56" s="11" t="s">
        <v>31</v>
      </c>
      <c r="C56" s="16">
        <v>44837</v>
      </c>
      <c r="D56" s="10"/>
      <c r="E56" s="15" t="s">
        <v>32</v>
      </c>
      <c r="F56" s="10">
        <v>12</v>
      </c>
      <c r="G56" s="10">
        <v>1</v>
      </c>
      <c r="H56" s="13">
        <f t="shared" ref="H56:H69" si="15">F56*G56</f>
        <v>12</v>
      </c>
      <c r="I56" s="13">
        <v>600</v>
      </c>
      <c r="J56" s="13">
        <f>H56*I56</f>
        <v>7200</v>
      </c>
      <c r="K56" s="13" t="s">
        <v>22</v>
      </c>
      <c r="L56" s="13">
        <v>4</v>
      </c>
      <c r="M56" s="13">
        <v>450</v>
      </c>
      <c r="N56" s="13">
        <f t="shared" ref="N56:N68" si="16">L56*M56</f>
        <v>1800</v>
      </c>
      <c r="O56" s="13" t="s">
        <v>33</v>
      </c>
      <c r="P56" s="13">
        <v>2</v>
      </c>
      <c r="Q56" s="13">
        <v>1260</v>
      </c>
      <c r="R56" s="13">
        <f>P56*Q56</f>
        <v>2520</v>
      </c>
      <c r="S56" s="23"/>
    </row>
    <row r="57" spans="1:19" ht="15" x14ac:dyDescent="0.2">
      <c r="A57" s="10"/>
      <c r="B57" s="11"/>
      <c r="C57" s="10"/>
      <c r="D57" s="10"/>
      <c r="E57" s="15"/>
      <c r="F57" s="10">
        <v>5</v>
      </c>
      <c r="G57" s="10">
        <v>1</v>
      </c>
      <c r="H57" s="13">
        <f t="shared" si="15"/>
        <v>5</v>
      </c>
      <c r="I57" s="13">
        <v>600</v>
      </c>
      <c r="J57" s="13">
        <f>H57*I57</f>
        <v>3000</v>
      </c>
      <c r="K57" s="13"/>
      <c r="L57" s="13"/>
      <c r="M57" s="13"/>
      <c r="N57" s="13">
        <f t="shared" si="16"/>
        <v>0</v>
      </c>
      <c r="O57" s="13" t="s">
        <v>34</v>
      </c>
      <c r="P57" s="13">
        <v>10</v>
      </c>
      <c r="Q57" s="13">
        <v>196</v>
      </c>
      <c r="R57" s="13">
        <f t="shared" ref="R57:R69" si="17">P57*Q57</f>
        <v>1960</v>
      </c>
      <c r="S57" s="23"/>
    </row>
    <row r="58" spans="1:19" ht="15" x14ac:dyDescent="0.2">
      <c r="A58" s="10"/>
      <c r="B58" s="11"/>
      <c r="C58" s="10"/>
      <c r="D58" s="10"/>
      <c r="E58" s="15"/>
      <c r="F58" s="10">
        <v>6</v>
      </c>
      <c r="G58" s="10">
        <v>1</v>
      </c>
      <c r="H58" s="13">
        <f t="shared" si="15"/>
        <v>6</v>
      </c>
      <c r="I58" s="13">
        <v>600</v>
      </c>
      <c r="J58" s="13">
        <f t="shared" ref="J58:J69" si="18">H58*I58</f>
        <v>3600</v>
      </c>
      <c r="K58" s="13"/>
      <c r="L58" s="13"/>
      <c r="M58" s="13"/>
      <c r="N58" s="13">
        <f t="shared" si="16"/>
        <v>0</v>
      </c>
      <c r="O58" s="13" t="s">
        <v>35</v>
      </c>
      <c r="P58" s="13">
        <v>1.5</v>
      </c>
      <c r="Q58" s="13">
        <v>696</v>
      </c>
      <c r="R58" s="13">
        <f t="shared" si="17"/>
        <v>1044</v>
      </c>
      <c r="S58" s="23"/>
    </row>
    <row r="59" spans="1:19" ht="15" x14ac:dyDescent="0.2">
      <c r="A59" s="10"/>
      <c r="B59" s="11"/>
      <c r="C59" s="10"/>
      <c r="D59" s="10"/>
      <c r="E59" s="15"/>
      <c r="F59" s="10"/>
      <c r="G59" s="10"/>
      <c r="H59" s="13">
        <f t="shared" si="15"/>
        <v>0</v>
      </c>
      <c r="I59" s="13"/>
      <c r="J59" s="13">
        <f t="shared" si="18"/>
        <v>0</v>
      </c>
      <c r="K59" s="13"/>
      <c r="L59" s="13"/>
      <c r="M59" s="13"/>
      <c r="N59" s="13">
        <f t="shared" si="16"/>
        <v>0</v>
      </c>
      <c r="O59" s="13" t="s">
        <v>36</v>
      </c>
      <c r="P59" s="13">
        <v>180</v>
      </c>
      <c r="Q59" s="13">
        <v>0.8</v>
      </c>
      <c r="R59" s="13">
        <f t="shared" si="17"/>
        <v>144</v>
      </c>
      <c r="S59" s="23"/>
    </row>
    <row r="60" spans="1:19" ht="15" x14ac:dyDescent="0.2">
      <c r="A60" s="10"/>
      <c r="B60" s="11"/>
      <c r="C60" s="10"/>
      <c r="D60" s="10"/>
      <c r="E60" s="15"/>
      <c r="F60" s="10"/>
      <c r="G60" s="10"/>
      <c r="H60" s="13"/>
      <c r="I60" s="13"/>
      <c r="J60" s="13"/>
      <c r="K60" s="13"/>
      <c r="L60" s="13"/>
      <c r="M60" s="13"/>
      <c r="N60" s="13"/>
      <c r="O60" s="13" t="s">
        <v>37</v>
      </c>
      <c r="P60" s="13">
        <v>1.5</v>
      </c>
      <c r="Q60" s="13">
        <v>194</v>
      </c>
      <c r="R60" s="13">
        <f t="shared" si="17"/>
        <v>291</v>
      </c>
      <c r="S60" s="23"/>
    </row>
    <row r="61" spans="1:19" ht="15" x14ac:dyDescent="0.2">
      <c r="A61" s="10"/>
      <c r="B61" s="11"/>
      <c r="C61" s="10"/>
      <c r="D61" s="10"/>
      <c r="E61" s="15"/>
      <c r="F61" s="10"/>
      <c r="G61" s="10"/>
      <c r="H61" s="13"/>
      <c r="I61" s="13"/>
      <c r="J61" s="13"/>
      <c r="K61" s="13"/>
      <c r="L61" s="13"/>
      <c r="M61" s="13"/>
      <c r="N61" s="13"/>
      <c r="O61" s="13" t="s">
        <v>38</v>
      </c>
      <c r="P61" s="13">
        <v>3</v>
      </c>
      <c r="Q61" s="13">
        <v>68</v>
      </c>
      <c r="R61" s="13">
        <f t="shared" si="17"/>
        <v>204</v>
      </c>
      <c r="S61" s="23"/>
    </row>
    <row r="62" spans="1:19" ht="15" x14ac:dyDescent="0.2">
      <c r="A62" s="10"/>
      <c r="B62" s="11"/>
      <c r="C62" s="10"/>
      <c r="D62" s="10"/>
      <c r="E62" s="15"/>
      <c r="F62" s="10"/>
      <c r="G62" s="10"/>
      <c r="H62" s="13"/>
      <c r="I62" s="13"/>
      <c r="J62" s="13"/>
      <c r="K62" s="13"/>
      <c r="L62" s="13"/>
      <c r="M62" s="13"/>
      <c r="N62" s="13"/>
      <c r="O62" s="13" t="s">
        <v>39</v>
      </c>
      <c r="P62" s="13">
        <v>2</v>
      </c>
      <c r="Q62" s="13">
        <v>608</v>
      </c>
      <c r="R62" s="13">
        <f t="shared" si="17"/>
        <v>1216</v>
      </c>
      <c r="S62" s="23"/>
    </row>
    <row r="63" spans="1:19" ht="15" x14ac:dyDescent="0.2">
      <c r="A63" s="10"/>
      <c r="B63" s="11"/>
      <c r="C63" s="10"/>
      <c r="D63" s="10"/>
      <c r="E63" s="15"/>
      <c r="F63" s="10"/>
      <c r="G63" s="10"/>
      <c r="H63" s="13">
        <f t="shared" si="15"/>
        <v>0</v>
      </c>
      <c r="I63" s="13"/>
      <c r="J63" s="13">
        <f t="shared" si="18"/>
        <v>0</v>
      </c>
      <c r="K63" s="13"/>
      <c r="L63" s="13"/>
      <c r="M63" s="13"/>
      <c r="N63" s="13">
        <f t="shared" si="16"/>
        <v>0</v>
      </c>
      <c r="O63" s="13" t="s">
        <v>40</v>
      </c>
      <c r="P63" s="13">
        <v>1</v>
      </c>
      <c r="Q63" s="13">
        <v>126</v>
      </c>
      <c r="R63" s="13">
        <f t="shared" si="17"/>
        <v>126</v>
      </c>
      <c r="S63" s="23"/>
    </row>
    <row r="64" spans="1:19" ht="15" x14ac:dyDescent="0.2">
      <c r="A64" s="10"/>
      <c r="B64" s="11"/>
      <c r="C64" s="10"/>
      <c r="D64" s="10"/>
      <c r="E64" s="15"/>
      <c r="F64" s="10"/>
      <c r="G64" s="10"/>
      <c r="H64" s="13"/>
      <c r="I64" s="13"/>
      <c r="J64" s="13"/>
      <c r="K64" s="13"/>
      <c r="L64" s="13"/>
      <c r="M64" s="13"/>
      <c r="N64" s="13"/>
      <c r="O64" s="13" t="s">
        <v>41</v>
      </c>
      <c r="P64" s="13">
        <v>6</v>
      </c>
      <c r="Q64" s="13">
        <v>0.9</v>
      </c>
      <c r="R64" s="13">
        <f t="shared" si="17"/>
        <v>5.4</v>
      </c>
      <c r="S64" s="23"/>
    </row>
    <row r="65" spans="1:19" ht="15" x14ac:dyDescent="0.2">
      <c r="A65" s="10"/>
      <c r="B65" s="11"/>
      <c r="C65" s="10"/>
      <c r="D65" s="10"/>
      <c r="E65" s="15"/>
      <c r="F65" s="10"/>
      <c r="G65" s="10"/>
      <c r="H65" s="13"/>
      <c r="I65" s="13"/>
      <c r="J65" s="13"/>
      <c r="K65" s="13"/>
      <c r="L65" s="13"/>
      <c r="M65" s="13"/>
      <c r="N65" s="13"/>
      <c r="O65" s="13" t="s">
        <v>42</v>
      </c>
      <c r="P65" s="13">
        <v>2</v>
      </c>
      <c r="Q65" s="13">
        <v>86</v>
      </c>
      <c r="R65" s="13">
        <f t="shared" si="17"/>
        <v>172</v>
      </c>
      <c r="S65" s="23"/>
    </row>
    <row r="66" spans="1:19" ht="15" x14ac:dyDescent="0.2">
      <c r="A66" s="10"/>
      <c r="B66" s="11"/>
      <c r="C66" s="10"/>
      <c r="D66" s="10"/>
      <c r="E66" s="15"/>
      <c r="F66" s="10"/>
      <c r="G66" s="10"/>
      <c r="H66" s="13"/>
      <c r="I66" s="13"/>
      <c r="J66" s="13"/>
      <c r="K66" s="13"/>
      <c r="L66" s="13"/>
      <c r="M66" s="13"/>
      <c r="N66" s="13"/>
      <c r="O66" s="13" t="s">
        <v>43</v>
      </c>
      <c r="P66" s="13">
        <v>15</v>
      </c>
      <c r="Q66" s="13">
        <v>138</v>
      </c>
      <c r="R66" s="13">
        <f t="shared" si="17"/>
        <v>2070</v>
      </c>
      <c r="S66" s="23"/>
    </row>
    <row r="67" spans="1:19" ht="15" x14ac:dyDescent="0.2">
      <c r="A67" s="10"/>
      <c r="B67" s="11"/>
      <c r="C67" s="10"/>
      <c r="D67" s="10"/>
      <c r="E67" s="15"/>
      <c r="F67" s="10"/>
      <c r="G67" s="10"/>
      <c r="H67" s="13">
        <f t="shared" si="15"/>
        <v>0</v>
      </c>
      <c r="I67" s="13"/>
      <c r="J67" s="13">
        <f t="shared" si="18"/>
        <v>0</v>
      </c>
      <c r="K67" s="13"/>
      <c r="L67" s="13"/>
      <c r="M67" s="13"/>
      <c r="N67" s="13">
        <f t="shared" si="16"/>
        <v>0</v>
      </c>
      <c r="O67" s="13" t="s">
        <v>44</v>
      </c>
      <c r="P67" s="13">
        <v>2</v>
      </c>
      <c r="Q67" s="13">
        <v>350</v>
      </c>
      <c r="R67" s="13">
        <f t="shared" si="17"/>
        <v>700</v>
      </c>
      <c r="S67" s="23"/>
    </row>
    <row r="68" spans="1:19" ht="15" x14ac:dyDescent="0.2">
      <c r="A68" s="10"/>
      <c r="B68" s="11"/>
      <c r="C68" s="10"/>
      <c r="D68" s="10"/>
      <c r="E68" s="15"/>
      <c r="F68" s="10"/>
      <c r="G68" s="10"/>
      <c r="H68" s="13">
        <f t="shared" si="15"/>
        <v>0</v>
      </c>
      <c r="I68" s="13"/>
      <c r="J68" s="13">
        <f t="shared" si="18"/>
        <v>0</v>
      </c>
      <c r="K68" s="13"/>
      <c r="L68" s="13"/>
      <c r="M68" s="13"/>
      <c r="N68" s="13">
        <f t="shared" si="16"/>
        <v>0</v>
      </c>
      <c r="O68" s="13" t="s">
        <v>45</v>
      </c>
      <c r="P68" s="13">
        <v>2</v>
      </c>
      <c r="Q68" s="13">
        <v>70</v>
      </c>
      <c r="R68" s="13">
        <f t="shared" si="17"/>
        <v>140</v>
      </c>
      <c r="S68" s="23"/>
    </row>
    <row r="69" spans="1:19" x14ac:dyDescent="0.2">
      <c r="A69" s="10"/>
      <c r="B69" s="11"/>
      <c r="C69" s="10"/>
      <c r="D69" s="10"/>
      <c r="E69" s="10"/>
      <c r="F69" s="10"/>
      <c r="G69" s="10"/>
      <c r="H69" s="13">
        <f t="shared" si="15"/>
        <v>0</v>
      </c>
      <c r="I69" s="13"/>
      <c r="J69" s="13">
        <f t="shared" si="18"/>
        <v>0</v>
      </c>
      <c r="K69" s="13"/>
      <c r="L69" s="13"/>
      <c r="M69" s="13"/>
      <c r="N69" s="13">
        <f>L69*M69</f>
        <v>0</v>
      </c>
      <c r="O69" s="13" t="s">
        <v>46</v>
      </c>
      <c r="P69" s="13">
        <v>1</v>
      </c>
      <c r="Q69" s="13">
        <v>1700</v>
      </c>
      <c r="R69" s="13">
        <f t="shared" si="17"/>
        <v>1700</v>
      </c>
      <c r="S69" s="14"/>
    </row>
    <row r="70" spans="1:19" x14ac:dyDescent="0.2">
      <c r="A70" s="10"/>
      <c r="B70" s="11"/>
      <c r="C70" s="10"/>
      <c r="D70" s="10"/>
      <c r="E70" s="21" t="s">
        <v>25</v>
      </c>
      <c r="F70" s="10"/>
      <c r="G70" s="10"/>
      <c r="H70" s="22">
        <f>SUM(H55:H69)</f>
        <v>23</v>
      </c>
      <c r="I70" s="13"/>
      <c r="J70" s="22">
        <f>SUM(J55:J69)</f>
        <v>13800</v>
      </c>
      <c r="K70" s="13"/>
      <c r="L70" s="22">
        <f>SUM(L55:L69)</f>
        <v>4</v>
      </c>
      <c r="M70" s="13"/>
      <c r="N70" s="22">
        <f>SUM(N55:N69)</f>
        <v>1800</v>
      </c>
      <c r="O70" s="13"/>
      <c r="P70" s="13"/>
      <c r="Q70" s="13"/>
      <c r="R70" s="22">
        <f>SUM(R55:R69)</f>
        <v>12292.4</v>
      </c>
      <c r="S70" s="14">
        <f>J70+N70+R70</f>
        <v>27892.400000000001</v>
      </c>
    </row>
    <row r="71" spans="1:19" ht="15" x14ac:dyDescent="0.2">
      <c r="A71" s="10"/>
      <c r="B71" s="11"/>
      <c r="C71" s="10"/>
      <c r="D71" s="10"/>
      <c r="E71" s="15" t="s">
        <v>28</v>
      </c>
      <c r="F71" s="10"/>
      <c r="G71" s="10"/>
      <c r="H71" s="13">
        <f>F71*G71</f>
        <v>0</v>
      </c>
      <c r="I71" s="13"/>
      <c r="J71" s="13">
        <f>H71*I71</f>
        <v>0</v>
      </c>
      <c r="K71" s="13"/>
      <c r="L71" s="13"/>
      <c r="M71" s="13"/>
      <c r="N71" s="13">
        <f>L71*M71</f>
        <v>0</v>
      </c>
      <c r="O71" s="13"/>
      <c r="P71" s="13"/>
      <c r="Q71" s="13"/>
      <c r="R71" s="13">
        <f>P71*Q71</f>
        <v>0</v>
      </c>
      <c r="S71" s="23"/>
    </row>
    <row r="72" spans="1:19" ht="15" x14ac:dyDescent="0.2">
      <c r="A72" s="10"/>
      <c r="B72" s="11"/>
      <c r="C72" s="16"/>
      <c r="D72" s="10"/>
      <c r="E72" s="15"/>
      <c r="F72" s="10"/>
      <c r="G72" s="10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23"/>
    </row>
    <row r="73" spans="1:19" ht="15" x14ac:dyDescent="0.2">
      <c r="A73" s="10"/>
      <c r="B73" s="11"/>
      <c r="C73" s="16"/>
      <c r="D73" s="10"/>
      <c r="E73" s="15"/>
      <c r="F73" s="10"/>
      <c r="G73" s="10"/>
      <c r="H73" s="13">
        <f>F73*G73</f>
        <v>0</v>
      </c>
      <c r="I73" s="13"/>
      <c r="J73" s="13">
        <f t="shared" ref="J73:J74" si="19">H73*I73</f>
        <v>0</v>
      </c>
      <c r="K73" s="13"/>
      <c r="L73" s="13"/>
      <c r="M73" s="13"/>
      <c r="N73" s="13">
        <f>L73*M73</f>
        <v>0</v>
      </c>
      <c r="O73" s="13"/>
      <c r="P73" s="13"/>
      <c r="Q73" s="13"/>
      <c r="R73" s="13">
        <f t="shared" ref="R73:R74" si="20">P73*Q73</f>
        <v>0</v>
      </c>
      <c r="S73" s="23"/>
    </row>
    <row r="74" spans="1:19" x14ac:dyDescent="0.2">
      <c r="A74" s="10"/>
      <c r="B74" s="11"/>
      <c r="C74" s="10"/>
      <c r="D74" s="10"/>
      <c r="E74" s="10"/>
      <c r="F74" s="10"/>
      <c r="G74" s="10"/>
      <c r="H74" s="13">
        <f>F74*G74</f>
        <v>0</v>
      </c>
      <c r="I74" s="13"/>
      <c r="J74" s="13">
        <f t="shared" si="19"/>
        <v>0</v>
      </c>
      <c r="K74" s="13"/>
      <c r="L74" s="13"/>
      <c r="M74" s="13"/>
      <c r="N74" s="13">
        <f>L74*M74</f>
        <v>0</v>
      </c>
      <c r="O74" s="13"/>
      <c r="P74" s="13"/>
      <c r="Q74" s="13"/>
      <c r="R74" s="13">
        <f t="shared" si="20"/>
        <v>0</v>
      </c>
      <c r="S74" s="23"/>
    </row>
    <row r="75" spans="1:19" x14ac:dyDescent="0.2">
      <c r="A75" s="10"/>
      <c r="B75" s="11"/>
      <c r="C75" s="10"/>
      <c r="D75" s="10"/>
      <c r="E75" s="21" t="s">
        <v>25</v>
      </c>
      <c r="F75" s="10"/>
      <c r="G75" s="10"/>
      <c r="H75" s="22">
        <f>SUM(H71:H74)</f>
        <v>0</v>
      </c>
      <c r="I75" s="13"/>
      <c r="J75" s="22">
        <f>SUM(J72:J74)</f>
        <v>0</v>
      </c>
      <c r="K75" s="13"/>
      <c r="L75" s="22">
        <f>SUM(L71:L74)</f>
        <v>0</v>
      </c>
      <c r="M75" s="13"/>
      <c r="N75" s="22">
        <f>SUM(N71:N74)</f>
        <v>0</v>
      </c>
      <c r="O75" s="13"/>
      <c r="P75" s="13"/>
      <c r="Q75" s="13"/>
      <c r="R75" s="22">
        <f>SUM(R71:R74)</f>
        <v>0</v>
      </c>
      <c r="S75" s="14">
        <f>J75+N75+R75</f>
        <v>0</v>
      </c>
    </row>
    <row r="76" spans="1:19" x14ac:dyDescent="0.2">
      <c r="A76" s="10"/>
      <c r="B76" s="11"/>
      <c r="C76" s="10"/>
      <c r="D76" s="10"/>
      <c r="E76" s="21" t="s">
        <v>25</v>
      </c>
      <c r="F76" s="10"/>
      <c r="G76" s="10"/>
      <c r="H76" s="22">
        <f>H54+H70+H75</f>
        <v>23</v>
      </c>
      <c r="I76" s="13"/>
      <c r="J76" s="22">
        <f>J54+J70+J75</f>
        <v>13800</v>
      </c>
      <c r="K76" s="13"/>
      <c r="L76" s="22">
        <f>L54+L70+L75</f>
        <v>4</v>
      </c>
      <c r="M76" s="13"/>
      <c r="N76" s="22">
        <f>N54+N70+N75</f>
        <v>1800</v>
      </c>
      <c r="O76" s="13"/>
      <c r="P76" s="13"/>
      <c r="Q76" s="13"/>
      <c r="R76" s="22">
        <f>R54+R70+R75</f>
        <v>12292.4</v>
      </c>
      <c r="S76" s="22">
        <f>SUM(S50:S75)</f>
        <v>27892.400000000001</v>
      </c>
    </row>
    <row r="77" spans="1:19" x14ac:dyDescent="0.2">
      <c r="C77" s="19"/>
      <c r="R77" s="24">
        <f>J76+N76+R76</f>
        <v>27892.400000000001</v>
      </c>
      <c r="S77" s="24" t="s">
        <v>0</v>
      </c>
    </row>
    <row r="79" spans="1:19" ht="20.25" x14ac:dyDescent="0.3">
      <c r="F79" t="s">
        <v>0</v>
      </c>
      <c r="H79" s="1" t="s">
        <v>47</v>
      </c>
    </row>
    <row r="81" spans="1:19" x14ac:dyDescent="0.2">
      <c r="A81" s="2" t="s">
        <v>2</v>
      </c>
      <c r="B81" s="2" t="s">
        <v>3</v>
      </c>
      <c r="C81" s="2" t="s">
        <v>4</v>
      </c>
      <c r="D81" s="2" t="s">
        <v>5</v>
      </c>
      <c r="E81" s="2" t="s">
        <v>6</v>
      </c>
      <c r="F81" s="3" t="s">
        <v>7</v>
      </c>
      <c r="G81" s="3" t="s">
        <v>8</v>
      </c>
      <c r="H81" s="4" t="s">
        <v>9</v>
      </c>
      <c r="I81" s="4"/>
      <c r="J81" s="4"/>
      <c r="K81" s="2"/>
      <c r="L81" s="4" t="s">
        <v>10</v>
      </c>
      <c r="M81" s="4"/>
      <c r="N81" s="4"/>
      <c r="O81" s="4" t="s">
        <v>11</v>
      </c>
      <c r="P81" s="4"/>
      <c r="Q81" s="4"/>
      <c r="R81" s="4"/>
    </row>
    <row r="82" spans="1:19" ht="25.5" x14ac:dyDescent="0.2">
      <c r="A82" s="5"/>
      <c r="B82" s="5"/>
      <c r="C82" s="5"/>
      <c r="D82" s="5"/>
      <c r="E82" s="5"/>
      <c r="F82" s="6"/>
      <c r="G82" s="6"/>
      <c r="H82" s="7" t="s">
        <v>12</v>
      </c>
      <c r="I82" s="8" t="s">
        <v>13</v>
      </c>
      <c r="J82" s="7" t="s">
        <v>14</v>
      </c>
      <c r="K82" s="9"/>
      <c r="L82" s="7" t="s">
        <v>12</v>
      </c>
      <c r="M82" s="7" t="s">
        <v>15</v>
      </c>
      <c r="N82" s="7" t="s">
        <v>14</v>
      </c>
      <c r="O82" s="8" t="s">
        <v>16</v>
      </c>
      <c r="P82" s="7" t="s">
        <v>12</v>
      </c>
      <c r="Q82" s="7" t="s">
        <v>15</v>
      </c>
      <c r="R82" s="7" t="s">
        <v>14</v>
      </c>
    </row>
    <row r="83" spans="1:19" ht="15.75" x14ac:dyDescent="0.25">
      <c r="A83" s="10"/>
      <c r="B83" s="11"/>
      <c r="C83" s="10"/>
      <c r="D83" s="11"/>
      <c r="E83" s="12" t="s">
        <v>48</v>
      </c>
      <c r="F83" s="10"/>
      <c r="G83" s="10"/>
      <c r="H83" s="13">
        <f>F83*G83</f>
        <v>0</v>
      </c>
      <c r="I83" s="13"/>
      <c r="J83" s="13">
        <f>H83*I83</f>
        <v>0</v>
      </c>
      <c r="K83" s="13"/>
      <c r="L83" s="13"/>
      <c r="M83" s="13"/>
      <c r="N83" s="13">
        <f>L83*M83</f>
        <v>0</v>
      </c>
      <c r="O83" s="13"/>
      <c r="P83" s="13"/>
      <c r="Q83" s="13"/>
      <c r="R83" s="13">
        <f>P83*Q83</f>
        <v>0</v>
      </c>
      <c r="S83" s="14"/>
    </row>
    <row r="84" spans="1:19" ht="15" x14ac:dyDescent="0.2">
      <c r="A84" s="10"/>
      <c r="B84" s="11"/>
      <c r="C84" s="10"/>
      <c r="D84" s="10"/>
      <c r="E84" s="15" t="s">
        <v>18</v>
      </c>
      <c r="F84" s="10"/>
      <c r="G84" s="10"/>
      <c r="H84" s="13">
        <f>F84*G84</f>
        <v>0</v>
      </c>
      <c r="I84" s="13"/>
      <c r="J84" s="13">
        <f>H84*I84</f>
        <v>0</v>
      </c>
      <c r="K84" s="13"/>
      <c r="L84" s="13"/>
      <c r="M84" s="13"/>
      <c r="N84" s="13">
        <f>L84*M84</f>
        <v>0</v>
      </c>
      <c r="O84" s="13"/>
      <c r="P84" s="13"/>
      <c r="Q84" s="13"/>
      <c r="R84" s="13">
        <f t="shared" ref="R84:R94" si="21">P84*Q84</f>
        <v>0</v>
      </c>
      <c r="S84" s="14"/>
    </row>
    <row r="85" spans="1:19" ht="127.5" x14ac:dyDescent="0.2">
      <c r="A85" s="10">
        <v>1</v>
      </c>
      <c r="B85" s="11" t="s">
        <v>49</v>
      </c>
      <c r="C85" s="16">
        <v>44889</v>
      </c>
      <c r="D85" s="10"/>
      <c r="E85" s="17" t="s">
        <v>50</v>
      </c>
      <c r="F85" s="10">
        <v>8</v>
      </c>
      <c r="G85" s="10">
        <v>2</v>
      </c>
      <c r="H85" s="13">
        <f>F85*G85</f>
        <v>16</v>
      </c>
      <c r="I85" s="13">
        <v>600</v>
      </c>
      <c r="J85" s="13">
        <f>H85*I85</f>
        <v>9600</v>
      </c>
      <c r="K85" s="13" t="s">
        <v>22</v>
      </c>
      <c r="L85" s="13">
        <v>0.5</v>
      </c>
      <c r="M85" s="20">
        <v>450</v>
      </c>
      <c r="N85" s="13">
        <f>L85*M85</f>
        <v>225</v>
      </c>
      <c r="O85" s="13" t="s">
        <v>51</v>
      </c>
      <c r="P85" s="13">
        <v>18</v>
      </c>
      <c r="Q85" s="13">
        <v>98</v>
      </c>
      <c r="R85" s="13">
        <f>P85*Q85</f>
        <v>1764</v>
      </c>
      <c r="S85" s="18"/>
    </row>
    <row r="86" spans="1:19" ht="25.5" x14ac:dyDescent="0.2">
      <c r="A86" s="10"/>
      <c r="B86" s="11"/>
      <c r="C86" s="16"/>
      <c r="D86" s="10"/>
      <c r="E86" s="17"/>
      <c r="F86" s="10"/>
      <c r="G86" s="10"/>
      <c r="H86" s="13"/>
      <c r="I86" s="13"/>
      <c r="J86" s="13"/>
      <c r="K86" s="13"/>
      <c r="L86" s="13"/>
      <c r="M86" s="13"/>
      <c r="N86" s="13"/>
      <c r="O86" s="25" t="s">
        <v>52</v>
      </c>
      <c r="P86" s="13">
        <v>8</v>
      </c>
      <c r="Q86" s="13">
        <v>12</v>
      </c>
      <c r="R86" s="13">
        <f t="shared" ref="R86:R93" si="22">P86*Q86</f>
        <v>96</v>
      </c>
      <c r="S86" s="18"/>
    </row>
    <row r="87" spans="1:19" ht="25.5" x14ac:dyDescent="0.2">
      <c r="A87" s="10"/>
      <c r="B87" s="11"/>
      <c r="C87" s="16"/>
      <c r="D87" s="10"/>
      <c r="E87" s="17"/>
      <c r="F87" s="10"/>
      <c r="G87" s="10"/>
      <c r="H87" s="13"/>
      <c r="I87" s="13"/>
      <c r="J87" s="13"/>
      <c r="K87" s="13"/>
      <c r="L87" s="13"/>
      <c r="M87" s="13"/>
      <c r="N87" s="13"/>
      <c r="O87" s="25" t="s">
        <v>53</v>
      </c>
      <c r="P87" s="13">
        <v>4</v>
      </c>
      <c r="Q87" s="13">
        <v>43</v>
      </c>
      <c r="R87" s="13">
        <f t="shared" si="22"/>
        <v>172</v>
      </c>
      <c r="S87" s="18"/>
    </row>
    <row r="88" spans="1:19" ht="25.5" x14ac:dyDescent="0.2">
      <c r="A88" s="10"/>
      <c r="B88" s="11"/>
      <c r="C88" s="16"/>
      <c r="D88" s="10"/>
      <c r="E88" s="17"/>
      <c r="F88" s="10"/>
      <c r="G88" s="10"/>
      <c r="H88" s="13"/>
      <c r="I88" s="13"/>
      <c r="J88" s="13"/>
      <c r="K88" s="13"/>
      <c r="L88" s="13"/>
      <c r="M88" s="13"/>
      <c r="N88" s="13"/>
      <c r="O88" s="25" t="s">
        <v>54</v>
      </c>
      <c r="P88" s="13">
        <v>10</v>
      </c>
      <c r="Q88" s="13">
        <v>25</v>
      </c>
      <c r="R88" s="13">
        <f t="shared" si="22"/>
        <v>250</v>
      </c>
      <c r="S88" s="18"/>
    </row>
    <row r="89" spans="1:19" ht="25.5" x14ac:dyDescent="0.2">
      <c r="A89" s="10"/>
      <c r="B89" s="11"/>
      <c r="C89" s="16"/>
      <c r="D89" s="10"/>
      <c r="E89" s="17"/>
      <c r="F89" s="10"/>
      <c r="G89" s="10"/>
      <c r="H89" s="13"/>
      <c r="I89" s="13"/>
      <c r="J89" s="13"/>
      <c r="K89" s="13"/>
      <c r="L89" s="13"/>
      <c r="M89" s="13"/>
      <c r="N89" s="13"/>
      <c r="O89" s="25" t="s">
        <v>55</v>
      </c>
      <c r="P89" s="13">
        <v>1</v>
      </c>
      <c r="Q89" s="13">
        <v>103</v>
      </c>
      <c r="R89" s="13">
        <f t="shared" si="22"/>
        <v>103</v>
      </c>
      <c r="S89" s="18"/>
    </row>
    <row r="90" spans="1:19" ht="15" x14ac:dyDescent="0.2">
      <c r="A90" s="10"/>
      <c r="B90" s="11"/>
      <c r="C90" s="16"/>
      <c r="D90" s="10"/>
      <c r="E90" s="17"/>
      <c r="F90" s="10"/>
      <c r="G90" s="10"/>
      <c r="H90" s="13"/>
      <c r="I90" s="13"/>
      <c r="J90" s="13"/>
      <c r="K90" s="13"/>
      <c r="L90" s="13"/>
      <c r="M90" s="13"/>
      <c r="N90" s="13"/>
      <c r="O90" s="25" t="s">
        <v>56</v>
      </c>
      <c r="P90" s="13">
        <v>1</v>
      </c>
      <c r="Q90" s="13">
        <v>370</v>
      </c>
      <c r="R90" s="13">
        <f t="shared" si="22"/>
        <v>370</v>
      </c>
      <c r="S90" s="18"/>
    </row>
    <row r="91" spans="1:19" ht="15" x14ac:dyDescent="0.2">
      <c r="A91" s="10"/>
      <c r="B91" s="11"/>
      <c r="C91" s="16"/>
      <c r="D91" s="10"/>
      <c r="E91" s="17"/>
      <c r="F91" s="10"/>
      <c r="G91" s="10"/>
      <c r="H91" s="13"/>
      <c r="I91" s="13"/>
      <c r="J91" s="13"/>
      <c r="K91" s="13"/>
      <c r="L91" s="13"/>
      <c r="M91" s="13"/>
      <c r="N91" s="13"/>
      <c r="O91" s="25" t="s">
        <v>38</v>
      </c>
      <c r="P91" s="13">
        <v>2</v>
      </c>
      <c r="Q91" s="13">
        <v>68</v>
      </c>
      <c r="R91" s="13">
        <f t="shared" si="22"/>
        <v>136</v>
      </c>
      <c r="S91" s="18"/>
    </row>
    <row r="92" spans="1:19" ht="15" x14ac:dyDescent="0.2">
      <c r="A92" s="10"/>
      <c r="B92" s="11"/>
      <c r="C92" s="16"/>
      <c r="D92" s="10"/>
      <c r="E92" s="17"/>
      <c r="F92" s="10"/>
      <c r="G92" s="10"/>
      <c r="H92" s="13"/>
      <c r="I92" s="13"/>
      <c r="J92" s="13"/>
      <c r="K92" s="13"/>
      <c r="L92" s="13"/>
      <c r="M92" s="13"/>
      <c r="N92" s="13"/>
      <c r="O92" s="25" t="s">
        <v>57</v>
      </c>
      <c r="P92" s="13">
        <v>3</v>
      </c>
      <c r="Q92" s="13">
        <v>75</v>
      </c>
      <c r="R92" s="13">
        <f t="shared" si="22"/>
        <v>225</v>
      </c>
      <c r="S92" s="18"/>
    </row>
    <row r="93" spans="1:19" ht="15" x14ac:dyDescent="0.2">
      <c r="A93" s="10"/>
      <c r="B93" s="11"/>
      <c r="C93" s="16"/>
      <c r="D93" s="10"/>
      <c r="E93" s="17"/>
      <c r="F93" s="10"/>
      <c r="G93" s="10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>
        <f t="shared" si="22"/>
        <v>0</v>
      </c>
      <c r="S93" s="18"/>
    </row>
    <row r="94" spans="1:19" x14ac:dyDescent="0.2">
      <c r="A94" s="10"/>
      <c r="B94" s="11"/>
      <c r="C94" s="10"/>
      <c r="D94" s="10"/>
      <c r="E94" s="10"/>
      <c r="F94" s="10"/>
      <c r="G94" s="10"/>
      <c r="H94" s="13">
        <f>F94*G94</f>
        <v>0</v>
      </c>
      <c r="I94" s="13"/>
      <c r="J94" s="13">
        <f>H94*I94</f>
        <v>0</v>
      </c>
      <c r="K94" s="13"/>
      <c r="L94" s="13"/>
      <c r="M94" s="13"/>
      <c r="N94" s="13">
        <f>L94*M94</f>
        <v>0</v>
      </c>
      <c r="O94" s="13"/>
      <c r="P94" s="13"/>
      <c r="Q94" s="13"/>
      <c r="R94" s="13">
        <f t="shared" si="21"/>
        <v>0</v>
      </c>
      <c r="S94" s="18"/>
    </row>
    <row r="95" spans="1:19" x14ac:dyDescent="0.2">
      <c r="A95" s="10"/>
      <c r="B95" s="11"/>
      <c r="C95" s="10"/>
      <c r="D95" s="10"/>
      <c r="E95" s="21" t="s">
        <v>25</v>
      </c>
      <c r="F95" s="10"/>
      <c r="G95" s="10"/>
      <c r="H95" s="22">
        <f>SUM(H83:H94)</f>
        <v>16</v>
      </c>
      <c r="I95" s="13"/>
      <c r="J95" s="22">
        <f>SUM(J83:J94)</f>
        <v>9600</v>
      </c>
      <c r="K95" s="13"/>
      <c r="L95" s="22">
        <f>SUM(L83:L94)</f>
        <v>0.5</v>
      </c>
      <c r="M95" s="13"/>
      <c r="N95" s="22">
        <f>SUM(N83:N94)</f>
        <v>225</v>
      </c>
      <c r="O95" s="13"/>
      <c r="P95" s="13"/>
      <c r="Q95" s="13"/>
      <c r="R95" s="22">
        <f>SUM(R83:R94)</f>
        <v>3116</v>
      </c>
      <c r="S95" s="14">
        <f>J95+N95+R95</f>
        <v>12941</v>
      </c>
    </row>
    <row r="96" spans="1:19" ht="15" x14ac:dyDescent="0.2">
      <c r="A96" s="10" t="s">
        <v>0</v>
      </c>
      <c r="B96" s="11"/>
      <c r="C96" s="10"/>
      <c r="D96" s="10"/>
      <c r="E96" s="15" t="s">
        <v>26</v>
      </c>
      <c r="F96" s="10"/>
      <c r="G96" s="10"/>
      <c r="H96" s="13">
        <f>F96*G96</f>
        <v>0</v>
      </c>
      <c r="I96" s="13"/>
      <c r="J96" s="13">
        <f>H96*I96</f>
        <v>0</v>
      </c>
      <c r="K96" s="13"/>
      <c r="L96" s="13"/>
      <c r="M96" s="13"/>
      <c r="N96" s="13">
        <f>L96*M96</f>
        <v>0</v>
      </c>
      <c r="O96" s="13"/>
      <c r="P96" s="13"/>
      <c r="Q96" s="13"/>
      <c r="R96" s="13">
        <f>P96</f>
        <v>0</v>
      </c>
      <c r="S96" s="23"/>
    </row>
    <row r="97" spans="1:19" ht="15" x14ac:dyDescent="0.2">
      <c r="A97" s="10"/>
      <c r="B97" s="11"/>
      <c r="C97" s="16"/>
      <c r="D97" s="10"/>
      <c r="E97" s="15" t="s">
        <v>27</v>
      </c>
      <c r="F97" s="10"/>
      <c r="G97" s="10"/>
      <c r="H97" s="13">
        <f t="shared" ref="H97:H99" si="23">F97*G97</f>
        <v>0</v>
      </c>
      <c r="I97" s="13"/>
      <c r="J97" s="13">
        <f>H97*I97</f>
        <v>0</v>
      </c>
      <c r="K97" s="13"/>
      <c r="L97" s="13"/>
      <c r="M97" s="13"/>
      <c r="N97" s="13">
        <f t="shared" ref="N97:N98" si="24">L97*M97</f>
        <v>0</v>
      </c>
      <c r="O97" s="13"/>
      <c r="P97" s="13"/>
      <c r="Q97" s="13"/>
      <c r="R97" s="13">
        <f>P97*Q97</f>
        <v>0</v>
      </c>
      <c r="S97" s="23"/>
    </row>
    <row r="98" spans="1:19" ht="15" x14ac:dyDescent="0.2">
      <c r="A98" s="10"/>
      <c r="B98" s="11"/>
      <c r="C98" s="10"/>
      <c r="D98" s="10"/>
      <c r="E98" s="15"/>
      <c r="F98" s="10"/>
      <c r="G98" s="10"/>
      <c r="H98" s="13">
        <f t="shared" si="23"/>
        <v>0</v>
      </c>
      <c r="I98" s="13"/>
      <c r="J98" s="13">
        <f>H98*I98</f>
        <v>0</v>
      </c>
      <c r="K98" s="13"/>
      <c r="L98" s="13"/>
      <c r="M98" s="13"/>
      <c r="N98" s="13">
        <f t="shared" si="24"/>
        <v>0</v>
      </c>
      <c r="O98" s="13"/>
      <c r="P98" s="13"/>
      <c r="Q98" s="13"/>
      <c r="R98" s="13">
        <f t="shared" ref="R98:R99" si="25">P98*Q98</f>
        <v>0</v>
      </c>
      <c r="S98" s="23"/>
    </row>
    <row r="99" spans="1:19" x14ac:dyDescent="0.2">
      <c r="A99" s="10"/>
      <c r="B99" s="11"/>
      <c r="C99" s="10"/>
      <c r="D99" s="10"/>
      <c r="E99" s="10"/>
      <c r="F99" s="10"/>
      <c r="G99" s="10"/>
      <c r="H99" s="13">
        <f t="shared" si="23"/>
        <v>0</v>
      </c>
      <c r="I99" s="13"/>
      <c r="J99" s="13">
        <f t="shared" ref="J99" si="26">H99*I99</f>
        <v>0</v>
      </c>
      <c r="K99" s="13"/>
      <c r="L99" s="13"/>
      <c r="M99" s="13"/>
      <c r="N99" s="13">
        <f>L99*M99</f>
        <v>0</v>
      </c>
      <c r="O99" s="13"/>
      <c r="P99" s="13"/>
      <c r="Q99" s="13"/>
      <c r="R99" s="13">
        <f t="shared" si="25"/>
        <v>0</v>
      </c>
      <c r="S99" s="14"/>
    </row>
    <row r="100" spans="1:19" x14ac:dyDescent="0.2">
      <c r="A100" s="10"/>
      <c r="B100" s="11"/>
      <c r="C100" s="10"/>
      <c r="D100" s="10"/>
      <c r="E100" s="21" t="s">
        <v>25</v>
      </c>
      <c r="F100" s="10"/>
      <c r="G100" s="10"/>
      <c r="H100" s="22">
        <f>SUM(H96:H99)</f>
        <v>0</v>
      </c>
      <c r="I100" s="13"/>
      <c r="J100" s="22">
        <f>SUM(J96:J99)</f>
        <v>0</v>
      </c>
      <c r="K100" s="13"/>
      <c r="L100" s="22">
        <f>SUM(L96:L99)</f>
        <v>0</v>
      </c>
      <c r="M100" s="13"/>
      <c r="N100" s="22">
        <f>SUM(N96:N99)</f>
        <v>0</v>
      </c>
      <c r="O100" s="13"/>
      <c r="P100" s="13"/>
      <c r="Q100" s="13"/>
      <c r="R100" s="22">
        <f>SUM(R96:R99)</f>
        <v>0</v>
      </c>
      <c r="S100" s="14">
        <f>J100+N100+R100</f>
        <v>0</v>
      </c>
    </row>
    <row r="101" spans="1:19" ht="15" x14ac:dyDescent="0.2">
      <c r="A101" s="10"/>
      <c r="B101" s="11"/>
      <c r="C101" s="10"/>
      <c r="D101" s="10"/>
      <c r="E101" s="15" t="s">
        <v>28</v>
      </c>
      <c r="F101" s="10"/>
      <c r="G101" s="10"/>
      <c r="H101" s="13">
        <f>F101*G101</f>
        <v>0</v>
      </c>
      <c r="I101" s="13"/>
      <c r="J101" s="13">
        <f>H101*I101</f>
        <v>0</v>
      </c>
      <c r="K101" s="13"/>
      <c r="L101" s="13"/>
      <c r="M101" s="13"/>
      <c r="N101" s="13">
        <f>L101*M101</f>
        <v>0</v>
      </c>
      <c r="O101" s="13"/>
      <c r="P101" s="13"/>
      <c r="Q101" s="13"/>
      <c r="R101" s="13">
        <f>P101*Q101</f>
        <v>0</v>
      </c>
      <c r="S101" s="23"/>
    </row>
    <row r="102" spans="1:19" ht="15" x14ac:dyDescent="0.2">
      <c r="A102" s="10"/>
      <c r="B102" s="11"/>
      <c r="C102" s="16"/>
      <c r="D102" s="10"/>
      <c r="E102" s="15"/>
      <c r="F102" s="10"/>
      <c r="G102" s="10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23"/>
    </row>
    <row r="103" spans="1:19" ht="15" x14ac:dyDescent="0.2">
      <c r="A103" s="10"/>
      <c r="B103" s="11"/>
      <c r="C103" s="16"/>
      <c r="D103" s="10"/>
      <c r="E103" s="15"/>
      <c r="F103" s="10"/>
      <c r="G103" s="10"/>
      <c r="H103" s="13">
        <f>F103*G103</f>
        <v>0</v>
      </c>
      <c r="I103" s="13"/>
      <c r="J103" s="13">
        <f t="shared" ref="J103:J104" si="27">H103*I103</f>
        <v>0</v>
      </c>
      <c r="K103" s="13"/>
      <c r="L103" s="13"/>
      <c r="M103" s="13"/>
      <c r="N103" s="13">
        <f>L103*M103</f>
        <v>0</v>
      </c>
      <c r="O103" s="13"/>
      <c r="P103" s="13"/>
      <c r="Q103" s="13"/>
      <c r="R103" s="13">
        <f t="shared" ref="R103:R104" si="28">P103*Q103</f>
        <v>0</v>
      </c>
      <c r="S103" s="23"/>
    </row>
    <row r="104" spans="1:19" x14ac:dyDescent="0.2">
      <c r="A104" s="10"/>
      <c r="B104" s="11"/>
      <c r="C104" s="10"/>
      <c r="D104" s="10"/>
      <c r="E104" s="10"/>
      <c r="F104" s="10"/>
      <c r="G104" s="10"/>
      <c r="H104" s="13">
        <f>F104*G104</f>
        <v>0</v>
      </c>
      <c r="I104" s="13"/>
      <c r="J104" s="13">
        <f t="shared" si="27"/>
        <v>0</v>
      </c>
      <c r="K104" s="13"/>
      <c r="L104" s="13"/>
      <c r="M104" s="13"/>
      <c r="N104" s="13">
        <f>L104*M104</f>
        <v>0</v>
      </c>
      <c r="O104" s="13"/>
      <c r="P104" s="13"/>
      <c r="Q104" s="13"/>
      <c r="R104" s="13">
        <f t="shared" si="28"/>
        <v>0</v>
      </c>
      <c r="S104" s="23"/>
    </row>
    <row r="105" spans="1:19" x14ac:dyDescent="0.2">
      <c r="A105" s="10"/>
      <c r="B105" s="11"/>
      <c r="C105" s="10"/>
      <c r="D105" s="10"/>
      <c r="E105" s="21" t="s">
        <v>25</v>
      </c>
      <c r="F105" s="10"/>
      <c r="G105" s="10"/>
      <c r="H105" s="22">
        <f>SUM(H101:H104)</f>
        <v>0</v>
      </c>
      <c r="I105" s="13"/>
      <c r="J105" s="22">
        <f>SUM(J102:J104)</f>
        <v>0</v>
      </c>
      <c r="K105" s="13"/>
      <c r="L105" s="22">
        <f>SUM(L101:L104)</f>
        <v>0</v>
      </c>
      <c r="M105" s="13"/>
      <c r="N105" s="22">
        <f>SUM(N101:N104)</f>
        <v>0</v>
      </c>
      <c r="O105" s="13"/>
      <c r="P105" s="13"/>
      <c r="Q105" s="13"/>
      <c r="R105" s="22">
        <f>SUM(R101:R104)</f>
        <v>0</v>
      </c>
      <c r="S105" s="14">
        <f>J105+N105+R105</f>
        <v>0</v>
      </c>
    </row>
    <row r="106" spans="1:19" x14ac:dyDescent="0.2">
      <c r="A106" s="10"/>
      <c r="B106" s="11"/>
      <c r="C106" s="10"/>
      <c r="D106" s="10"/>
      <c r="E106" s="21" t="s">
        <v>25</v>
      </c>
      <c r="F106" s="10"/>
      <c r="G106" s="10"/>
      <c r="H106" s="22">
        <f>H95+H100+H105</f>
        <v>16</v>
      </c>
      <c r="I106" s="13"/>
      <c r="J106" s="22">
        <f>J95+J100+J105</f>
        <v>9600</v>
      </c>
      <c r="K106" s="13"/>
      <c r="L106" s="22">
        <f>L95+L100+L105</f>
        <v>0.5</v>
      </c>
      <c r="M106" s="13"/>
      <c r="N106" s="22">
        <f>N95+N100+N105</f>
        <v>225</v>
      </c>
      <c r="O106" s="13"/>
      <c r="P106" s="13"/>
      <c r="Q106" s="13"/>
      <c r="R106" s="22">
        <f>R95+R100+R105</f>
        <v>3116</v>
      </c>
      <c r="S106" s="22">
        <f>SUM(S83:S105)</f>
        <v>12941</v>
      </c>
    </row>
    <row r="107" spans="1:19" x14ac:dyDescent="0.2">
      <c r="C107" s="19"/>
      <c r="R107" s="24">
        <f>J106+N106+R106</f>
        <v>12941</v>
      </c>
      <c r="S107" s="24" t="s">
        <v>0</v>
      </c>
    </row>
    <row r="109" spans="1:19" ht="20.25" x14ac:dyDescent="0.3">
      <c r="F109" t="s">
        <v>0</v>
      </c>
      <c r="H109" s="1" t="s">
        <v>58</v>
      </c>
    </row>
    <row r="111" spans="1:19" x14ac:dyDescent="0.2">
      <c r="A111" s="2" t="s">
        <v>2</v>
      </c>
      <c r="B111" s="2" t="s">
        <v>3</v>
      </c>
      <c r="C111" s="2" t="s">
        <v>4</v>
      </c>
      <c r="D111" s="2" t="s">
        <v>5</v>
      </c>
      <c r="E111" s="2" t="s">
        <v>6</v>
      </c>
      <c r="F111" s="3" t="s">
        <v>7</v>
      </c>
      <c r="G111" s="3" t="s">
        <v>8</v>
      </c>
      <c r="H111" s="4" t="s">
        <v>9</v>
      </c>
      <c r="I111" s="4"/>
      <c r="J111" s="4"/>
      <c r="K111" s="2"/>
      <c r="L111" s="4" t="s">
        <v>10</v>
      </c>
      <c r="M111" s="4"/>
      <c r="N111" s="4"/>
      <c r="O111" s="4" t="s">
        <v>11</v>
      </c>
      <c r="P111" s="4"/>
      <c r="Q111" s="4"/>
      <c r="R111" s="4"/>
    </row>
    <row r="112" spans="1:19" ht="25.5" x14ac:dyDescent="0.2">
      <c r="A112" s="5"/>
      <c r="B112" s="5"/>
      <c r="C112" s="5"/>
      <c r="D112" s="5"/>
      <c r="E112" s="5"/>
      <c r="F112" s="6"/>
      <c r="G112" s="6"/>
      <c r="H112" s="7" t="s">
        <v>12</v>
      </c>
      <c r="I112" s="8" t="s">
        <v>13</v>
      </c>
      <c r="J112" s="7" t="s">
        <v>14</v>
      </c>
      <c r="K112" s="9"/>
      <c r="L112" s="7" t="s">
        <v>12</v>
      </c>
      <c r="M112" s="7" t="s">
        <v>15</v>
      </c>
      <c r="N112" s="7" t="s">
        <v>14</v>
      </c>
      <c r="O112" s="8" t="s">
        <v>16</v>
      </c>
      <c r="P112" s="7" t="s">
        <v>12</v>
      </c>
      <c r="Q112" s="7" t="s">
        <v>15</v>
      </c>
      <c r="R112" s="7" t="s">
        <v>14</v>
      </c>
    </row>
    <row r="113" spans="1:19" ht="15.75" x14ac:dyDescent="0.25">
      <c r="A113" s="10"/>
      <c r="B113" s="11"/>
      <c r="C113" s="10"/>
      <c r="D113" s="11"/>
      <c r="E113" s="12" t="s">
        <v>17</v>
      </c>
      <c r="F113" s="10"/>
      <c r="G113" s="10"/>
      <c r="H113" s="13">
        <f>F113*G113</f>
        <v>0</v>
      </c>
      <c r="I113" s="13"/>
      <c r="J113" s="13">
        <f>H113*I113</f>
        <v>0</v>
      </c>
      <c r="K113" s="13"/>
      <c r="L113" s="13"/>
      <c r="M113" s="13"/>
      <c r="N113" s="13">
        <f>L113*M113</f>
        <v>0</v>
      </c>
      <c r="O113" s="13"/>
      <c r="P113" s="13"/>
      <c r="Q113" s="13"/>
      <c r="R113" s="13">
        <f>P113*Q113</f>
        <v>0</v>
      </c>
      <c r="S113" s="14"/>
    </row>
    <row r="114" spans="1:19" ht="15" x14ac:dyDescent="0.2">
      <c r="A114" s="10"/>
      <c r="B114" s="11"/>
      <c r="C114" s="10"/>
      <c r="D114" s="10"/>
      <c r="E114" s="15" t="s">
        <v>18</v>
      </c>
      <c r="F114" s="10"/>
      <c r="G114" s="10"/>
      <c r="H114" s="13">
        <f>F114*G114</f>
        <v>0</v>
      </c>
      <c r="I114" s="13"/>
      <c r="J114" s="13">
        <f>H114*I114</f>
        <v>0</v>
      </c>
      <c r="K114" s="13"/>
      <c r="L114" s="13"/>
      <c r="M114" s="13"/>
      <c r="N114" s="13">
        <f>L114*M114</f>
        <v>0</v>
      </c>
      <c r="O114" s="13"/>
      <c r="P114" s="13"/>
      <c r="Q114" s="13"/>
      <c r="R114" s="13">
        <f t="shared" ref="R114:R116" si="29">P114*Q114</f>
        <v>0</v>
      </c>
      <c r="S114" s="14"/>
    </row>
    <row r="115" spans="1:19" ht="15" x14ac:dyDescent="0.2">
      <c r="A115" s="10"/>
      <c r="B115" s="11"/>
      <c r="C115" s="16"/>
      <c r="D115" s="10"/>
      <c r="E115" s="17"/>
      <c r="F115" s="10"/>
      <c r="G115" s="10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8"/>
    </row>
    <row r="116" spans="1:19" x14ac:dyDescent="0.2">
      <c r="A116" s="10"/>
      <c r="B116" s="11"/>
      <c r="C116" s="10"/>
      <c r="D116" s="10"/>
      <c r="E116" s="10"/>
      <c r="F116" s="10"/>
      <c r="G116" s="10"/>
      <c r="H116" s="13">
        <f>F116*G116</f>
        <v>0</v>
      </c>
      <c r="I116" s="13"/>
      <c r="J116" s="13">
        <f>H116*I116</f>
        <v>0</v>
      </c>
      <c r="K116" s="13"/>
      <c r="L116" s="13"/>
      <c r="M116" s="13"/>
      <c r="N116" s="13">
        <f>L116*M116</f>
        <v>0</v>
      </c>
      <c r="O116" s="13"/>
      <c r="P116" s="13"/>
      <c r="Q116" s="13"/>
      <c r="R116" s="13">
        <f t="shared" si="29"/>
        <v>0</v>
      </c>
      <c r="S116" s="18"/>
    </row>
    <row r="117" spans="1:19" x14ac:dyDescent="0.2">
      <c r="A117" s="10"/>
      <c r="B117" s="11"/>
      <c r="C117" s="10"/>
      <c r="D117" s="10"/>
      <c r="E117" s="21" t="s">
        <v>25</v>
      </c>
      <c r="F117" s="10"/>
      <c r="G117" s="10"/>
      <c r="H117" s="22">
        <f>SUM(H113:H116)</f>
        <v>0</v>
      </c>
      <c r="I117" s="13"/>
      <c r="J117" s="22">
        <f>SUM(J113:J116)</f>
        <v>0</v>
      </c>
      <c r="K117" s="13"/>
      <c r="L117" s="22">
        <f>SUM(L113:L116)</f>
        <v>0</v>
      </c>
      <c r="M117" s="13"/>
      <c r="N117" s="22">
        <f>SUM(N113:N116)</f>
        <v>0</v>
      </c>
      <c r="O117" s="13"/>
      <c r="P117" s="13"/>
      <c r="Q117" s="13"/>
      <c r="R117" s="22">
        <f>SUM(R113:R116)</f>
        <v>0</v>
      </c>
      <c r="S117" s="14">
        <f>J117+N117+R117</f>
        <v>0</v>
      </c>
    </row>
    <row r="118" spans="1:19" ht="15" x14ac:dyDescent="0.2">
      <c r="A118" s="10" t="s">
        <v>0</v>
      </c>
      <c r="B118" s="11"/>
      <c r="C118" s="10"/>
      <c r="D118" s="10"/>
      <c r="E118" s="15" t="s">
        <v>26</v>
      </c>
      <c r="F118" s="10"/>
      <c r="G118" s="10"/>
      <c r="H118" s="13">
        <f>F118*G118</f>
        <v>0</v>
      </c>
      <c r="I118" s="13"/>
      <c r="J118" s="13">
        <f>H118*I118</f>
        <v>0</v>
      </c>
      <c r="K118" s="13"/>
      <c r="L118" s="13"/>
      <c r="M118" s="13"/>
      <c r="N118" s="13">
        <f>L118*M118</f>
        <v>0</v>
      </c>
      <c r="O118" s="13"/>
      <c r="P118" s="13"/>
      <c r="Q118" s="13"/>
      <c r="R118" s="13">
        <f>P118</f>
        <v>0</v>
      </c>
      <c r="S118" s="23"/>
    </row>
    <row r="119" spans="1:19" ht="15" x14ac:dyDescent="0.2">
      <c r="A119" s="10"/>
      <c r="B119" s="11"/>
      <c r="C119" s="16"/>
      <c r="D119" s="10"/>
      <c r="E119" s="15" t="s">
        <v>27</v>
      </c>
      <c r="F119" s="10"/>
      <c r="G119" s="10"/>
      <c r="H119" s="13">
        <f t="shared" ref="H119:H121" si="30">F119*G119</f>
        <v>0</v>
      </c>
      <c r="I119" s="13"/>
      <c r="J119" s="13">
        <f>H119*I119</f>
        <v>0</v>
      </c>
      <c r="K119" s="13"/>
      <c r="L119" s="13"/>
      <c r="M119" s="13"/>
      <c r="N119" s="13">
        <f t="shared" ref="N119:N120" si="31">L119*M119</f>
        <v>0</v>
      </c>
      <c r="O119" s="13"/>
      <c r="P119" s="13"/>
      <c r="Q119" s="13"/>
      <c r="R119" s="13">
        <f>P119*Q119</f>
        <v>0</v>
      </c>
      <c r="S119" s="23"/>
    </row>
    <row r="120" spans="1:19" ht="15" x14ac:dyDescent="0.2">
      <c r="A120" s="10"/>
      <c r="B120" s="11"/>
      <c r="C120" s="10"/>
      <c r="D120" s="10"/>
      <c r="E120" s="15"/>
      <c r="F120" s="10"/>
      <c r="G120" s="10"/>
      <c r="H120" s="13">
        <f t="shared" si="30"/>
        <v>0</v>
      </c>
      <c r="I120" s="13"/>
      <c r="J120" s="13">
        <f>H120*I120</f>
        <v>0</v>
      </c>
      <c r="K120" s="13"/>
      <c r="L120" s="13"/>
      <c r="M120" s="13"/>
      <c r="N120" s="13">
        <f t="shared" si="31"/>
        <v>0</v>
      </c>
      <c r="O120" s="13"/>
      <c r="P120" s="13"/>
      <c r="Q120" s="13"/>
      <c r="R120" s="13">
        <f t="shared" ref="R120:R121" si="32">P120*Q120</f>
        <v>0</v>
      </c>
      <c r="S120" s="23"/>
    </row>
    <row r="121" spans="1:19" x14ac:dyDescent="0.2">
      <c r="A121" s="10"/>
      <c r="B121" s="11"/>
      <c r="C121" s="10"/>
      <c r="D121" s="10"/>
      <c r="E121" s="10"/>
      <c r="F121" s="10"/>
      <c r="G121" s="10"/>
      <c r="H121" s="13">
        <f t="shared" si="30"/>
        <v>0</v>
      </c>
      <c r="I121" s="13"/>
      <c r="J121" s="13">
        <f t="shared" ref="J121" si="33">H121*I121</f>
        <v>0</v>
      </c>
      <c r="K121" s="13"/>
      <c r="L121" s="13"/>
      <c r="M121" s="13"/>
      <c r="N121" s="13">
        <f>L121*M121</f>
        <v>0</v>
      </c>
      <c r="O121" s="13"/>
      <c r="P121" s="13"/>
      <c r="Q121" s="13"/>
      <c r="R121" s="13">
        <f t="shared" si="32"/>
        <v>0</v>
      </c>
      <c r="S121" s="14"/>
    </row>
    <row r="122" spans="1:19" x14ac:dyDescent="0.2">
      <c r="A122" s="10"/>
      <c r="B122" s="11"/>
      <c r="C122" s="10"/>
      <c r="D122" s="10"/>
      <c r="E122" s="21" t="s">
        <v>25</v>
      </c>
      <c r="F122" s="10"/>
      <c r="G122" s="10"/>
      <c r="H122" s="22">
        <f>SUM(H118:H121)</f>
        <v>0</v>
      </c>
      <c r="I122" s="13"/>
      <c r="J122" s="22">
        <f>SUM(J118:J121)</f>
        <v>0</v>
      </c>
      <c r="K122" s="13"/>
      <c r="L122" s="22">
        <f>SUM(L118:L121)</f>
        <v>0</v>
      </c>
      <c r="M122" s="13"/>
      <c r="N122" s="22">
        <f>SUM(N118:N121)</f>
        <v>0</v>
      </c>
      <c r="O122" s="13"/>
      <c r="P122" s="13"/>
      <c r="Q122" s="13"/>
      <c r="R122" s="22">
        <f>SUM(R118:R121)</f>
        <v>0</v>
      </c>
      <c r="S122" s="14">
        <f>J122+N122+R122</f>
        <v>0</v>
      </c>
    </row>
    <row r="123" spans="1:19" ht="15" x14ac:dyDescent="0.2">
      <c r="A123" s="10"/>
      <c r="B123" s="11"/>
      <c r="C123" s="10"/>
      <c r="D123" s="10"/>
      <c r="E123" s="15" t="s">
        <v>28</v>
      </c>
      <c r="F123" s="10"/>
      <c r="G123" s="10"/>
      <c r="H123" s="13">
        <f>F123*G123</f>
        <v>0</v>
      </c>
      <c r="I123" s="13"/>
      <c r="J123" s="13">
        <f>H123*I123</f>
        <v>0</v>
      </c>
      <c r="K123" s="13"/>
      <c r="L123" s="13"/>
      <c r="M123" s="13"/>
      <c r="N123" s="13">
        <f>L123*M123</f>
        <v>0</v>
      </c>
      <c r="O123" s="13"/>
      <c r="P123" s="13"/>
      <c r="Q123" s="13"/>
      <c r="R123" s="13">
        <f>P123*Q123</f>
        <v>0</v>
      </c>
      <c r="S123" s="23"/>
    </row>
    <row r="124" spans="1:19" ht="15" x14ac:dyDescent="0.2">
      <c r="A124" s="10"/>
      <c r="B124" s="11"/>
      <c r="C124" s="16"/>
      <c r="D124" s="10"/>
      <c r="E124" s="15"/>
      <c r="F124" s="10"/>
      <c r="G124" s="10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23"/>
    </row>
    <row r="125" spans="1:19" ht="15" x14ac:dyDescent="0.2">
      <c r="A125" s="10"/>
      <c r="B125" s="11"/>
      <c r="C125" s="16"/>
      <c r="D125" s="10"/>
      <c r="E125" s="15"/>
      <c r="F125" s="10"/>
      <c r="G125" s="10"/>
      <c r="H125" s="13">
        <f>F125*G125</f>
        <v>0</v>
      </c>
      <c r="I125" s="13"/>
      <c r="J125" s="13">
        <f t="shared" ref="J125:J126" si="34">H125*I125</f>
        <v>0</v>
      </c>
      <c r="K125" s="13"/>
      <c r="L125" s="13"/>
      <c r="M125" s="13"/>
      <c r="N125" s="13">
        <f>L125*M125</f>
        <v>0</v>
      </c>
      <c r="O125" s="13"/>
      <c r="P125" s="13"/>
      <c r="Q125" s="13"/>
      <c r="R125" s="13">
        <f t="shared" ref="R125:R126" si="35">P125*Q125</f>
        <v>0</v>
      </c>
      <c r="S125" s="23"/>
    </row>
    <row r="126" spans="1:19" x14ac:dyDescent="0.2">
      <c r="A126" s="10"/>
      <c r="B126" s="11"/>
      <c r="C126" s="10"/>
      <c r="D126" s="10"/>
      <c r="E126" s="10"/>
      <c r="F126" s="10"/>
      <c r="G126" s="10"/>
      <c r="H126" s="13">
        <f>F126*G126</f>
        <v>0</v>
      </c>
      <c r="I126" s="13"/>
      <c r="J126" s="13">
        <f t="shared" si="34"/>
        <v>0</v>
      </c>
      <c r="K126" s="13"/>
      <c r="L126" s="13"/>
      <c r="M126" s="13"/>
      <c r="N126" s="13">
        <f>L126*M126</f>
        <v>0</v>
      </c>
      <c r="O126" s="13"/>
      <c r="P126" s="13"/>
      <c r="Q126" s="13"/>
      <c r="R126" s="13">
        <f t="shared" si="35"/>
        <v>0</v>
      </c>
      <c r="S126" s="23"/>
    </row>
    <row r="127" spans="1:19" x14ac:dyDescent="0.2">
      <c r="A127" s="10"/>
      <c r="B127" s="11"/>
      <c r="C127" s="10"/>
      <c r="D127" s="10"/>
      <c r="E127" s="21" t="s">
        <v>25</v>
      </c>
      <c r="F127" s="10"/>
      <c r="G127" s="10"/>
      <c r="H127" s="22">
        <f>SUM(H123:H126)</f>
        <v>0</v>
      </c>
      <c r="I127" s="13"/>
      <c r="J127" s="22">
        <f>SUM(J124:J126)</f>
        <v>0</v>
      </c>
      <c r="K127" s="13"/>
      <c r="L127" s="22">
        <f>SUM(L123:L126)</f>
        <v>0</v>
      </c>
      <c r="M127" s="13"/>
      <c r="N127" s="22">
        <f>SUM(N123:N126)</f>
        <v>0</v>
      </c>
      <c r="O127" s="13"/>
      <c r="P127" s="13"/>
      <c r="Q127" s="13"/>
      <c r="R127" s="22">
        <f>SUM(R123:R126)</f>
        <v>0</v>
      </c>
      <c r="S127" s="14">
        <f>J127+N127+R127</f>
        <v>0</v>
      </c>
    </row>
    <row r="128" spans="1:19" x14ac:dyDescent="0.2">
      <c r="A128" s="10"/>
      <c r="B128" s="11"/>
      <c r="C128" s="10"/>
      <c r="D128" s="10"/>
      <c r="E128" s="21" t="s">
        <v>25</v>
      </c>
      <c r="F128" s="10"/>
      <c r="G128" s="10"/>
      <c r="H128" s="22">
        <f>H117+H122+H127</f>
        <v>0</v>
      </c>
      <c r="I128" s="13"/>
      <c r="J128" s="22">
        <f>J117+J122+J127</f>
        <v>0</v>
      </c>
      <c r="K128" s="13"/>
      <c r="L128" s="22">
        <f>L117+L122+L127</f>
        <v>0</v>
      </c>
      <c r="M128" s="13"/>
      <c r="N128" s="22">
        <f>N117+N122+N127</f>
        <v>0</v>
      </c>
      <c r="O128" s="13"/>
      <c r="P128" s="13"/>
      <c r="Q128" s="13"/>
      <c r="R128" s="22">
        <f>R117+R122+R127</f>
        <v>0</v>
      </c>
      <c r="S128" s="22">
        <f>SUM(S113:S127)</f>
        <v>0</v>
      </c>
    </row>
    <row r="129" spans="3:19" x14ac:dyDescent="0.2">
      <c r="C129" s="19"/>
      <c r="R129" s="24">
        <f>J128+N128+R128</f>
        <v>0</v>
      </c>
      <c r="S129" s="24" t="s">
        <v>0</v>
      </c>
    </row>
    <row r="131" spans="3:19" x14ac:dyDescent="0.2">
      <c r="P131" t="s">
        <v>59</v>
      </c>
      <c r="R131" s="24">
        <f>R129+R107+R77+R44+R22</f>
        <v>43140.9</v>
      </c>
    </row>
  </sheetData>
  <mergeCells count="55">
    <mergeCell ref="G111:G112"/>
    <mergeCell ref="H111:J111"/>
    <mergeCell ref="K111:K112"/>
    <mergeCell ref="L111:N111"/>
    <mergeCell ref="O111:R111"/>
    <mergeCell ref="A111:A112"/>
    <mergeCell ref="B111:B112"/>
    <mergeCell ref="C111:C112"/>
    <mergeCell ref="D111:D112"/>
    <mergeCell ref="E111:E112"/>
    <mergeCell ref="F111:F112"/>
    <mergeCell ref="F81:F82"/>
    <mergeCell ref="G81:G82"/>
    <mergeCell ref="H81:J81"/>
    <mergeCell ref="K81:K82"/>
    <mergeCell ref="L81:N81"/>
    <mergeCell ref="O81:R81"/>
    <mergeCell ref="G48:G49"/>
    <mergeCell ref="H48:J48"/>
    <mergeCell ref="K48:K49"/>
    <mergeCell ref="L48:N48"/>
    <mergeCell ref="O48:R48"/>
    <mergeCell ref="A81:A82"/>
    <mergeCell ref="B81:B82"/>
    <mergeCell ref="C81:C82"/>
    <mergeCell ref="D81:D82"/>
    <mergeCell ref="E81:E82"/>
    <mergeCell ref="A48:A49"/>
    <mergeCell ref="B48:B49"/>
    <mergeCell ref="C48:C49"/>
    <mergeCell ref="D48:D49"/>
    <mergeCell ref="E48:E49"/>
    <mergeCell ref="F48:F49"/>
    <mergeCell ref="F26:F27"/>
    <mergeCell ref="G26:G27"/>
    <mergeCell ref="H26:J26"/>
    <mergeCell ref="K26:K27"/>
    <mergeCell ref="L26:N26"/>
    <mergeCell ref="O26:R26"/>
    <mergeCell ref="G3:G4"/>
    <mergeCell ref="H3:J3"/>
    <mergeCell ref="K3:K4"/>
    <mergeCell ref="L3:N3"/>
    <mergeCell ref="O3:R3"/>
    <mergeCell ref="A26:A27"/>
    <mergeCell ref="B26:B27"/>
    <mergeCell ref="C26:C27"/>
    <mergeCell ref="D26:D27"/>
    <mergeCell ref="E26:E27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2023-03-17T01:26:04Z</cp:lastPrinted>
  <dcterms:created xsi:type="dcterms:W3CDTF">2023-03-17T01:25:50Z</dcterms:created>
  <dcterms:modified xsi:type="dcterms:W3CDTF">2023-03-17T01:26:18Z</dcterms:modified>
</cp:coreProperties>
</file>