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76C0187C-838C-46DA-B871-92C702A7A2F6}" xr6:coauthVersionLast="36" xr6:coauthVersionMax="36" xr10:uidLastSave="{00000000-0000-0000-0000-000000000000}"/>
  <bookViews>
    <workbookView xWindow="0" yWindow="0" windowWidth="28800" windowHeight="13020" xr2:uid="{E09CC54B-630E-446C-BC95-82ECB1E3538E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7" i="1" l="1"/>
  <c r="L117" i="1"/>
  <c r="R116" i="1"/>
  <c r="N116" i="1"/>
  <c r="J116" i="1"/>
  <c r="H116" i="1"/>
  <c r="R115" i="1"/>
  <c r="N115" i="1"/>
  <c r="J115" i="1"/>
  <c r="J117" i="1" s="1"/>
  <c r="S117" i="1" s="1"/>
  <c r="H115" i="1"/>
  <c r="R113" i="1"/>
  <c r="R117" i="1" s="1"/>
  <c r="N113" i="1"/>
  <c r="J113" i="1"/>
  <c r="H113" i="1"/>
  <c r="H117" i="1" s="1"/>
  <c r="N112" i="1"/>
  <c r="L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R112" i="1" s="1"/>
  <c r="N108" i="1"/>
  <c r="J108" i="1"/>
  <c r="J112" i="1" s="1"/>
  <c r="H108" i="1"/>
  <c r="H112" i="1" s="1"/>
  <c r="N107" i="1"/>
  <c r="N118" i="1" s="1"/>
  <c r="L107" i="1"/>
  <c r="L118" i="1" s="1"/>
  <c r="R106" i="1"/>
  <c r="N106" i="1"/>
  <c r="J106" i="1"/>
  <c r="H106" i="1"/>
  <c r="R104" i="1"/>
  <c r="N104" i="1"/>
  <c r="J104" i="1"/>
  <c r="H104" i="1"/>
  <c r="R103" i="1"/>
  <c r="R107" i="1" s="1"/>
  <c r="N103" i="1"/>
  <c r="J103" i="1"/>
  <c r="J107" i="1" s="1"/>
  <c r="H103" i="1"/>
  <c r="H107" i="1" s="1"/>
  <c r="H118" i="1" s="1"/>
  <c r="R94" i="1"/>
  <c r="L94" i="1"/>
  <c r="R93" i="1"/>
  <c r="N93" i="1"/>
  <c r="H93" i="1"/>
  <c r="J93" i="1" s="1"/>
  <c r="R92" i="1"/>
  <c r="N92" i="1"/>
  <c r="H92" i="1"/>
  <c r="J92" i="1" s="1"/>
  <c r="J94" i="1" s="1"/>
  <c r="S94" i="1" s="1"/>
  <c r="R90" i="1"/>
  <c r="N90" i="1"/>
  <c r="N94" i="1" s="1"/>
  <c r="H90" i="1"/>
  <c r="J90" i="1" s="1"/>
  <c r="L89" i="1"/>
  <c r="R88" i="1"/>
  <c r="N88" i="1"/>
  <c r="H88" i="1"/>
  <c r="J88" i="1" s="1"/>
  <c r="R87" i="1"/>
  <c r="R86" i="1"/>
  <c r="R89" i="1" s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N82" i="1"/>
  <c r="H82" i="1"/>
  <c r="J82" i="1" s="1"/>
  <c r="R81" i="1"/>
  <c r="N81" i="1"/>
  <c r="H81" i="1"/>
  <c r="J81" i="1" s="1"/>
  <c r="R80" i="1"/>
  <c r="N80" i="1"/>
  <c r="H80" i="1"/>
  <c r="J80" i="1" s="1"/>
  <c r="R79" i="1"/>
  <c r="N79" i="1"/>
  <c r="H79" i="1"/>
  <c r="J79" i="1" s="1"/>
  <c r="R78" i="1"/>
  <c r="N78" i="1"/>
  <c r="N89" i="1" s="1"/>
  <c r="H78" i="1"/>
  <c r="H89" i="1" s="1"/>
  <c r="R77" i="1"/>
  <c r="L77" i="1"/>
  <c r="L95" i="1" s="1"/>
  <c r="R76" i="1"/>
  <c r="N76" i="1"/>
  <c r="H76" i="1"/>
  <c r="J76" i="1" s="1"/>
  <c r="R74" i="1"/>
  <c r="N74" i="1"/>
  <c r="H74" i="1"/>
  <c r="J74" i="1" s="1"/>
  <c r="R73" i="1"/>
  <c r="N73" i="1"/>
  <c r="N77" i="1" s="1"/>
  <c r="H73" i="1"/>
  <c r="H77" i="1" s="1"/>
  <c r="N64" i="1"/>
  <c r="L64" i="1"/>
  <c r="R63" i="1"/>
  <c r="N63" i="1"/>
  <c r="J63" i="1"/>
  <c r="H63" i="1"/>
  <c r="R62" i="1"/>
  <c r="N62" i="1"/>
  <c r="J62" i="1"/>
  <c r="J64" i="1" s="1"/>
  <c r="H62" i="1"/>
  <c r="R60" i="1"/>
  <c r="R64" i="1" s="1"/>
  <c r="N60" i="1"/>
  <c r="J60" i="1"/>
  <c r="H60" i="1"/>
  <c r="H64" i="1" s="1"/>
  <c r="N59" i="1"/>
  <c r="L59" i="1"/>
  <c r="R58" i="1"/>
  <c r="N58" i="1"/>
  <c r="J58" i="1"/>
  <c r="H58" i="1"/>
  <c r="R57" i="1"/>
  <c r="N57" i="1"/>
  <c r="J57" i="1"/>
  <c r="H57" i="1"/>
  <c r="R56" i="1"/>
  <c r="N56" i="1"/>
  <c r="J56" i="1"/>
  <c r="H56" i="1"/>
  <c r="R55" i="1"/>
  <c r="N55" i="1"/>
  <c r="J55" i="1"/>
  <c r="H55" i="1"/>
  <c r="R54" i="1"/>
  <c r="R59" i="1" s="1"/>
  <c r="N54" i="1"/>
  <c r="J54" i="1"/>
  <c r="J59" i="1" s="1"/>
  <c r="S59" i="1" s="1"/>
  <c r="H54" i="1"/>
  <c r="H59" i="1" s="1"/>
  <c r="L53" i="1"/>
  <c r="L65" i="1" s="1"/>
  <c r="R52" i="1"/>
  <c r="N52" i="1"/>
  <c r="J52" i="1"/>
  <c r="H52" i="1"/>
  <c r="N51" i="1"/>
  <c r="H51" i="1"/>
  <c r="J51" i="1" s="1"/>
  <c r="R50" i="1"/>
  <c r="N50" i="1"/>
  <c r="H50" i="1"/>
  <c r="J50" i="1" s="1"/>
  <c r="R49" i="1"/>
  <c r="R53" i="1" s="1"/>
  <c r="R65" i="1" s="1"/>
  <c r="N49" i="1"/>
  <c r="N53" i="1" s="1"/>
  <c r="N65" i="1" s="1"/>
  <c r="H49" i="1"/>
  <c r="H53" i="1" s="1"/>
  <c r="N40" i="1"/>
  <c r="L40" i="1"/>
  <c r="R39" i="1"/>
  <c r="N39" i="1"/>
  <c r="J39" i="1"/>
  <c r="H39" i="1"/>
  <c r="R38" i="1"/>
  <c r="N38" i="1"/>
  <c r="J38" i="1"/>
  <c r="J40" i="1" s="1"/>
  <c r="H38" i="1"/>
  <c r="R36" i="1"/>
  <c r="R40" i="1" s="1"/>
  <c r="N36" i="1"/>
  <c r="J36" i="1"/>
  <c r="H36" i="1"/>
  <c r="H40" i="1" s="1"/>
  <c r="N35" i="1"/>
  <c r="L35" i="1"/>
  <c r="R34" i="1"/>
  <c r="N34" i="1"/>
  <c r="J34" i="1"/>
  <c r="H34" i="1"/>
  <c r="R33" i="1"/>
  <c r="N33" i="1"/>
  <c r="J33" i="1"/>
  <c r="H33" i="1"/>
  <c r="R32" i="1"/>
  <c r="N32" i="1"/>
  <c r="J32" i="1"/>
  <c r="H32" i="1"/>
  <c r="R31" i="1"/>
  <c r="N31" i="1"/>
  <c r="J31" i="1"/>
  <c r="H31" i="1"/>
  <c r="R30" i="1"/>
  <c r="R35" i="1" s="1"/>
  <c r="N30" i="1"/>
  <c r="J30" i="1"/>
  <c r="J35" i="1" s="1"/>
  <c r="S35" i="1" s="1"/>
  <c r="H30" i="1"/>
  <c r="H35" i="1" s="1"/>
  <c r="N29" i="1"/>
  <c r="N41" i="1" s="1"/>
  <c r="L29" i="1"/>
  <c r="L41" i="1" s="1"/>
  <c r="R28" i="1"/>
  <c r="N28" i="1"/>
  <c r="J28" i="1"/>
  <c r="H28" i="1"/>
  <c r="R26" i="1"/>
  <c r="N26" i="1"/>
  <c r="J26" i="1"/>
  <c r="H26" i="1"/>
  <c r="R25" i="1"/>
  <c r="R29" i="1" s="1"/>
  <c r="R41" i="1" s="1"/>
  <c r="N25" i="1"/>
  <c r="J25" i="1"/>
  <c r="J29" i="1" s="1"/>
  <c r="H25" i="1"/>
  <c r="H29" i="1" s="1"/>
  <c r="H41" i="1" s="1"/>
  <c r="R17" i="1"/>
  <c r="L17" i="1"/>
  <c r="R16" i="1"/>
  <c r="N16" i="1"/>
  <c r="H16" i="1"/>
  <c r="J16" i="1" s="1"/>
  <c r="R15" i="1"/>
  <c r="N15" i="1"/>
  <c r="H15" i="1"/>
  <c r="J15" i="1" s="1"/>
  <c r="R14" i="1"/>
  <c r="N14" i="1"/>
  <c r="N17" i="1" s="1"/>
  <c r="H14" i="1"/>
  <c r="J14" i="1" s="1"/>
  <c r="R13" i="1"/>
  <c r="L13" i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N9" i="1"/>
  <c r="N13" i="1" s="1"/>
  <c r="H9" i="1"/>
  <c r="H13" i="1" s="1"/>
  <c r="L8" i="1"/>
  <c r="L18" i="1" s="1"/>
  <c r="H8" i="1"/>
  <c r="N7" i="1"/>
  <c r="J7" i="1"/>
  <c r="H7" i="1"/>
  <c r="R6" i="1"/>
  <c r="N6" i="1"/>
  <c r="J6" i="1"/>
  <c r="H6" i="1"/>
  <c r="R5" i="1"/>
  <c r="R8" i="1" s="1"/>
  <c r="R18" i="1" s="1"/>
  <c r="N5" i="1"/>
  <c r="N8" i="1" s="1"/>
  <c r="N18" i="1" s="1"/>
  <c r="J5" i="1"/>
  <c r="J8" i="1" s="1"/>
  <c r="H5" i="1"/>
  <c r="S8" i="1" l="1"/>
  <c r="J18" i="1"/>
  <c r="R19" i="1" s="1"/>
  <c r="H95" i="1"/>
  <c r="J17" i="1"/>
  <c r="S17" i="1" s="1"/>
  <c r="N95" i="1"/>
  <c r="H18" i="1"/>
  <c r="J41" i="1"/>
  <c r="R42" i="1" s="1"/>
  <c r="S29" i="1"/>
  <c r="S40" i="1"/>
  <c r="R95" i="1"/>
  <c r="S107" i="1"/>
  <c r="S118" i="1" s="1"/>
  <c r="J118" i="1"/>
  <c r="H65" i="1"/>
  <c r="S64" i="1"/>
  <c r="R118" i="1"/>
  <c r="S112" i="1"/>
  <c r="J9" i="1"/>
  <c r="J13" i="1" s="1"/>
  <c r="S13" i="1" s="1"/>
  <c r="J49" i="1"/>
  <c r="J53" i="1" s="1"/>
  <c r="J73" i="1"/>
  <c r="J77" i="1" s="1"/>
  <c r="H17" i="1"/>
  <c r="H94" i="1"/>
  <c r="J78" i="1"/>
  <c r="J89" i="1" s="1"/>
  <c r="S89" i="1" s="1"/>
  <c r="J95" i="1" l="1"/>
  <c r="R96" i="1" s="1"/>
  <c r="S77" i="1"/>
  <c r="S95" i="1" s="1"/>
  <c r="J65" i="1"/>
  <c r="R66" i="1" s="1"/>
  <c r="S53" i="1"/>
  <c r="S65" i="1" s="1"/>
  <c r="S18" i="1"/>
  <c r="R119" i="1"/>
  <c r="R122" i="1" s="1"/>
  <c r="S41" i="1"/>
</calcChain>
</file>

<file path=xl/sharedStrings.xml><?xml version="1.0" encoding="utf-8"?>
<sst xmlns="http://schemas.openxmlformats.org/spreadsheetml/2006/main" count="181" uniqueCount="44">
  <si>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</si>
  <si>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</si>
  <si>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</si>
  <si>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</si>
  <si>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</si>
  <si>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</si>
  <si>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</si>
  <si>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</si>
  <si>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</si>
  <si>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</si>
  <si>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</si>
  <si>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</si>
  <si>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</si>
  <si>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</si>
  <si>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</si>
  <si>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</si>
  <si>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</si>
  <si>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Красноармейская  д.3</t>
  </si>
  <si>
    <t>ТВК</t>
  </si>
  <si>
    <t>Промывка и опрессовка системы теплоснабжения</t>
  </si>
  <si>
    <t>итого</t>
  </si>
  <si>
    <t>РСЦ</t>
  </si>
  <si>
    <t>Дом</t>
  </si>
  <si>
    <t>Эл цех</t>
  </si>
  <si>
    <t xml:space="preserve">Акт выполненых работ за  Сентябрь  2022 год </t>
  </si>
  <si>
    <t xml:space="preserve">Акт выполненых работ за  Октябрь  2022 год </t>
  </si>
  <si>
    <t>ул. Красноармейская д.3</t>
  </si>
  <si>
    <t>Сброс воздуха</t>
  </si>
  <si>
    <t>кв6</t>
  </si>
  <si>
    <t>ниссан</t>
  </si>
  <si>
    <t xml:space="preserve">Акт выполненых работ за  Ноябрь  2022 год </t>
  </si>
  <si>
    <t>Ремонт короба входа системы отопления и водопровода к системы здания</t>
  </si>
  <si>
    <t>ст дома</t>
  </si>
  <si>
    <t>зам нав</t>
  </si>
  <si>
    <t>навес окон</t>
  </si>
  <si>
    <t>креплен п/зам</t>
  </si>
  <si>
    <t>жел лис</t>
  </si>
  <si>
    <t>желез кров</t>
  </si>
  <si>
    <t>электр</t>
  </si>
  <si>
    <t>диск отр</t>
  </si>
  <si>
    <t>пен монт</t>
  </si>
  <si>
    <t xml:space="preserve">Акт выполненых работ за  Декабрь 2022 год </t>
  </si>
  <si>
    <t>ул. Советов д.80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</si>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</sst>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0" fontId="6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62DA-23CF-4F41-8AA3-4FB194B53401}">
  <sheetPr>
    <tabColor rgb="FFFFFF00"/>
  </sheetPr>
  <dimension ref="A1:AD12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1" sqref="O1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ht="38.25" x14ac:dyDescent="0.2">
      <c r="A7" s="10">
        <v>1</v>
      </c>
      <c r="B7" s="11" t="s">
        <v>19</v>
      </c>
      <c r="C7" s="10"/>
      <c r="D7" s="10"/>
      <c r="E7" s="10"/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v>8000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x14ac:dyDescent="0.2">
      <c r="A8" s="10"/>
      <c r="B8" s="11"/>
      <c r="C8" s="10"/>
      <c r="D8" s="10"/>
      <c r="E8" s="18" t="s">
        <v>20</v>
      </c>
      <c r="F8" s="10"/>
      <c r="G8" s="10"/>
      <c r="H8" s="19">
        <f>SUM(H5:H7)</f>
        <v>0</v>
      </c>
      <c r="I8" s="13"/>
      <c r="J8" s="19">
        <f>SUM(J5:J7)</f>
        <v>0</v>
      </c>
      <c r="K8" s="13"/>
      <c r="L8" s="19">
        <f>SUM(L5:L7)</f>
        <v>0</v>
      </c>
      <c r="M8" s="13"/>
      <c r="N8" s="19">
        <f>SUM(N5:N7)</f>
        <v>0</v>
      </c>
      <c r="O8" s="13"/>
      <c r="P8" s="13"/>
      <c r="Q8" s="13"/>
      <c r="R8" s="19">
        <f>SUM(R5:R7)</f>
        <v>8000</v>
      </c>
      <c r="S8" s="14">
        <f>J8+N8+R8</f>
        <v>8000</v>
      </c>
      <c r="T8" t="s">
        <v>0</v>
      </c>
    </row>
    <row r="9" spans="1:30" ht="28.5" customHeight="1" x14ac:dyDescent="0.2">
      <c r="A9" s="10" t="s">
        <v>0</v>
      </c>
      <c r="B9" s="11"/>
      <c r="C9" s="10"/>
      <c r="D9" s="10"/>
      <c r="E9" s="15" t="s">
        <v>21</v>
      </c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>P9</f>
        <v>0</v>
      </c>
      <c r="S9" s="20"/>
    </row>
    <row r="10" spans="1:30" ht="48" customHeight="1" x14ac:dyDescent="0.2">
      <c r="A10" s="10"/>
      <c r="B10" s="11"/>
      <c r="C10" s="21"/>
      <c r="D10" s="10"/>
      <c r="E10" s="15" t="s">
        <v>22</v>
      </c>
      <c r="F10" s="10"/>
      <c r="G10" s="10"/>
      <c r="H10" s="13">
        <f t="shared" ref="H10:H12" si="1">F10*G10</f>
        <v>0</v>
      </c>
      <c r="I10" s="13"/>
      <c r="J10" s="13">
        <f>H10*I10</f>
        <v>0</v>
      </c>
      <c r="K10" s="13"/>
      <c r="L10" s="13"/>
      <c r="M10" s="13"/>
      <c r="N10" s="13">
        <f t="shared" ref="N10:N11" si="2">L10*M10</f>
        <v>0</v>
      </c>
      <c r="O10" s="13"/>
      <c r="P10" s="13"/>
      <c r="Q10" s="13"/>
      <c r="R10" s="13">
        <f>P10*Q10</f>
        <v>0</v>
      </c>
      <c r="S10" s="20"/>
    </row>
    <row r="11" spans="1:30" ht="15" x14ac:dyDescent="0.2">
      <c r="A11" s="10"/>
      <c r="B11" s="11"/>
      <c r="C11" s="10"/>
      <c r="D11" s="10"/>
      <c r="E11" s="15"/>
      <c r="F11" s="10"/>
      <c r="G11" s="10"/>
      <c r="H11" s="13">
        <f t="shared" si="1"/>
        <v>0</v>
      </c>
      <c r="I11" s="13"/>
      <c r="J11" s="13">
        <f>H11*I11</f>
        <v>0</v>
      </c>
      <c r="K11" s="13"/>
      <c r="L11" s="13"/>
      <c r="M11" s="13"/>
      <c r="N11" s="13">
        <f t="shared" si="2"/>
        <v>0</v>
      </c>
      <c r="O11" s="13"/>
      <c r="P11" s="13"/>
      <c r="Q11" s="13"/>
      <c r="R11" s="13">
        <f t="shared" ref="R11:R12" si="3">P11*Q11</f>
        <v>0</v>
      </c>
      <c r="S11" s="20"/>
    </row>
    <row r="12" spans="1:30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ref="J12" si="4">H12*I12</f>
        <v>0</v>
      </c>
      <c r="K12" s="13"/>
      <c r="L12" s="13"/>
      <c r="M12" s="13"/>
      <c r="N12" s="13">
        <f>L12*M12</f>
        <v>0</v>
      </c>
      <c r="O12" s="13"/>
      <c r="P12" s="13"/>
      <c r="Q12" s="13"/>
      <c r="R12" s="13">
        <f t="shared" si="3"/>
        <v>0</v>
      </c>
      <c r="S12" s="14"/>
    </row>
    <row r="13" spans="1:30" x14ac:dyDescent="0.2">
      <c r="A13" s="10"/>
      <c r="B13" s="11"/>
      <c r="C13" s="10"/>
      <c r="D13" s="10"/>
      <c r="E13" s="18" t="s">
        <v>20</v>
      </c>
      <c r="F13" s="10"/>
      <c r="G13" s="10"/>
      <c r="H13" s="19">
        <f>SUM(H9:H12)</f>
        <v>0</v>
      </c>
      <c r="I13" s="13"/>
      <c r="J13" s="19">
        <f>SUM(J9:J12)</f>
        <v>0</v>
      </c>
      <c r="K13" s="13"/>
      <c r="L13" s="19">
        <f>SUM(L9:L12)</f>
        <v>0</v>
      </c>
      <c r="M13" s="13"/>
      <c r="N13" s="19">
        <f>SUM(N9:N12)</f>
        <v>0</v>
      </c>
      <c r="O13" s="13"/>
      <c r="P13" s="13"/>
      <c r="Q13" s="13"/>
      <c r="R13" s="19">
        <f>SUM(R9:R12)</f>
        <v>0</v>
      </c>
      <c r="S13" s="14">
        <f>J13+N13+R13</f>
        <v>0</v>
      </c>
    </row>
    <row r="14" spans="1:30" ht="21.75" customHeight="1" x14ac:dyDescent="0.2">
      <c r="A14" s="10"/>
      <c r="B14" s="11"/>
      <c r="C14" s="10"/>
      <c r="D14" s="10"/>
      <c r="E14" s="15" t="s">
        <v>23</v>
      </c>
      <c r="F14" s="10"/>
      <c r="G14" s="10"/>
      <c r="H14" s="13">
        <f>F14*G14</f>
        <v>0</v>
      </c>
      <c r="I14" s="13"/>
      <c r="J14" s="13">
        <f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>P14*Q14</f>
        <v>0</v>
      </c>
      <c r="S14" s="20"/>
    </row>
    <row r="15" spans="1:30" ht="15" x14ac:dyDescent="0.2">
      <c r="A15" s="10"/>
      <c r="B15" s="11"/>
      <c r="C15" s="21"/>
      <c r="D15" s="10"/>
      <c r="E15" s="15"/>
      <c r="F15" s="10"/>
      <c r="G15" s="10"/>
      <c r="H15" s="13">
        <f>F15*G15</f>
        <v>0</v>
      </c>
      <c r="I15" s="13"/>
      <c r="J15" s="13">
        <f t="shared" ref="J15:J16" si="5"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ref="R15:R16" si="6">P15*Q15</f>
        <v>0</v>
      </c>
      <c r="S15" s="20"/>
    </row>
    <row r="16" spans="1:30" x14ac:dyDescent="0.2">
      <c r="A16" s="10"/>
      <c r="B16" s="11"/>
      <c r="C16" s="10"/>
      <c r="D16" s="10"/>
      <c r="E16" s="10"/>
      <c r="F16" s="10"/>
      <c r="G16" s="10"/>
      <c r="H16" s="13">
        <f>F16*G16</f>
        <v>0</v>
      </c>
      <c r="I16" s="13"/>
      <c r="J16" s="13">
        <f t="shared" si="5"/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si="6"/>
        <v>0</v>
      </c>
      <c r="S16" s="20"/>
    </row>
    <row r="17" spans="1:19" x14ac:dyDescent="0.2">
      <c r="A17" s="10"/>
      <c r="B17" s="11"/>
      <c r="C17" s="10"/>
      <c r="D17" s="10"/>
      <c r="E17" s="18" t="s">
        <v>20</v>
      </c>
      <c r="F17" s="10"/>
      <c r="G17" s="10"/>
      <c r="H17" s="19">
        <f>SUM(H14:H16)</f>
        <v>0</v>
      </c>
      <c r="I17" s="13"/>
      <c r="J17" s="19">
        <f>SUM(J15:J16)</f>
        <v>0</v>
      </c>
      <c r="K17" s="13"/>
      <c r="L17" s="19">
        <f>SUM(L14:L16)</f>
        <v>0</v>
      </c>
      <c r="M17" s="13"/>
      <c r="N17" s="19">
        <f>SUM(N14:N16)</f>
        <v>0</v>
      </c>
      <c r="O17" s="13"/>
      <c r="P17" s="13"/>
      <c r="Q17" s="13"/>
      <c r="R17" s="19">
        <f>SUM(R14:R16)</f>
        <v>0</v>
      </c>
      <c r="S17" s="14">
        <f>J17+N17+R17</f>
        <v>0</v>
      </c>
    </row>
    <row r="18" spans="1:19" x14ac:dyDescent="0.2">
      <c r="A18" s="10"/>
      <c r="B18" s="11"/>
      <c r="C18" s="10"/>
      <c r="D18" s="10"/>
      <c r="E18" s="18" t="s">
        <v>20</v>
      </c>
      <c r="F18" s="10"/>
      <c r="G18" s="10"/>
      <c r="H18" s="19">
        <f>H8+H13+H17</f>
        <v>0</v>
      </c>
      <c r="I18" s="13"/>
      <c r="J18" s="19">
        <f>J8+J13+J17</f>
        <v>0</v>
      </c>
      <c r="K18" s="13"/>
      <c r="L18" s="19">
        <f>L8+L13+L17</f>
        <v>0</v>
      </c>
      <c r="M18" s="13"/>
      <c r="N18" s="19">
        <f>N8+N13+N17</f>
        <v>0</v>
      </c>
      <c r="O18" s="13"/>
      <c r="P18" s="13"/>
      <c r="Q18" s="13"/>
      <c r="R18" s="19">
        <f>R8+R13+R17</f>
        <v>8000</v>
      </c>
      <c r="S18" s="19">
        <f>SUM(S5:S17)</f>
        <v>8000</v>
      </c>
    </row>
    <row r="19" spans="1:19" x14ac:dyDescent="0.2">
      <c r="C19" s="17"/>
      <c r="R19" s="22">
        <f>J18+N18+R18</f>
        <v>8000</v>
      </c>
      <c r="S19" s="22" t="s">
        <v>0</v>
      </c>
    </row>
    <row r="21" spans="1:19" ht="20.25" x14ac:dyDescent="0.3">
      <c r="F21" t="s">
        <v>0</v>
      </c>
      <c r="H21" s="1" t="s">
        <v>24</v>
      </c>
    </row>
    <row r="23" spans="1:19" x14ac:dyDescent="0.2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3" t="s">
        <v>7</v>
      </c>
      <c r="G23" s="3" t="s">
        <v>8</v>
      </c>
      <c r="H23" s="4" t="s">
        <v>9</v>
      </c>
      <c r="I23" s="4"/>
      <c r="J23" s="4"/>
      <c r="K23" s="2"/>
      <c r="L23" s="4" t="s">
        <v>10</v>
      </c>
      <c r="M23" s="4"/>
      <c r="N23" s="4"/>
      <c r="O23" s="4" t="s">
        <v>11</v>
      </c>
      <c r="P23" s="4"/>
      <c r="Q23" s="4"/>
      <c r="R23" s="4"/>
    </row>
    <row r="24" spans="1:19" ht="25.5" x14ac:dyDescent="0.2">
      <c r="A24" s="5"/>
      <c r="B24" s="5"/>
      <c r="C24" s="5"/>
      <c r="D24" s="5"/>
      <c r="E24" s="5"/>
      <c r="F24" s="6"/>
      <c r="G24" s="6"/>
      <c r="H24" s="7" t="s">
        <v>12</v>
      </c>
      <c r="I24" s="8" t="s">
        <v>13</v>
      </c>
      <c r="J24" s="7" t="s">
        <v>14</v>
      </c>
      <c r="K24" s="9"/>
      <c r="L24" s="7" t="s">
        <v>12</v>
      </c>
      <c r="M24" s="7" t="s">
        <v>15</v>
      </c>
      <c r="N24" s="7" t="s">
        <v>14</v>
      </c>
      <c r="O24" s="8" t="s">
        <v>16</v>
      </c>
      <c r="P24" s="7" t="s">
        <v>12</v>
      </c>
      <c r="Q24" s="7" t="s">
        <v>15</v>
      </c>
      <c r="R24" s="7" t="s">
        <v>14</v>
      </c>
    </row>
    <row r="25" spans="1:19" ht="15.75" x14ac:dyDescent="0.25">
      <c r="A25" s="10"/>
      <c r="B25" s="11"/>
      <c r="C25" s="10"/>
      <c r="D25" s="11"/>
      <c r="E25" s="12" t="s">
        <v>17</v>
      </c>
      <c r="F25" s="10"/>
      <c r="G25" s="10"/>
      <c r="H25" s="13">
        <f>F25*G25</f>
        <v>0</v>
      </c>
      <c r="I25" s="13"/>
      <c r="J25" s="13">
        <f>H25*I25</f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>P25*Q25</f>
        <v>0</v>
      </c>
      <c r="S25" s="14"/>
    </row>
    <row r="26" spans="1:19" ht="15" x14ac:dyDescent="0.2">
      <c r="A26" s="10"/>
      <c r="B26" s="11"/>
      <c r="C26" s="10"/>
      <c r="D26" s="10"/>
      <c r="E26" s="15" t="s">
        <v>18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 t="shared" ref="R26:R28" si="7">P26*Q26</f>
        <v>0</v>
      </c>
      <c r="S26" s="14"/>
    </row>
    <row r="27" spans="1:19" ht="15" x14ac:dyDescent="0.2">
      <c r="A27" s="10"/>
      <c r="B27" s="11"/>
      <c r="C27" s="21"/>
      <c r="D27" s="10"/>
      <c r="E27" s="23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</row>
    <row r="28" spans="1:19" x14ac:dyDescent="0.2">
      <c r="A28" s="10"/>
      <c r="B28" s="11"/>
      <c r="C28" s="10"/>
      <c r="D28" s="10"/>
      <c r="E28" s="10"/>
      <c r="F28" s="10"/>
      <c r="G28" s="10"/>
      <c r="H28" s="13">
        <f>F28*G28</f>
        <v>0</v>
      </c>
      <c r="I28" s="13"/>
      <c r="J28" s="13">
        <f>H28*I28</f>
        <v>0</v>
      </c>
      <c r="K28" s="13"/>
      <c r="L28" s="13"/>
      <c r="M28" s="13"/>
      <c r="N28" s="13">
        <f>L28*M28</f>
        <v>0</v>
      </c>
      <c r="O28" s="13"/>
      <c r="P28" s="13"/>
      <c r="Q28" s="13"/>
      <c r="R28" s="13">
        <f t="shared" si="7"/>
        <v>0</v>
      </c>
      <c r="S28" s="16"/>
    </row>
    <row r="29" spans="1:19" x14ac:dyDescent="0.2">
      <c r="A29" s="10"/>
      <c r="B29" s="11"/>
      <c r="C29" s="10"/>
      <c r="D29" s="10"/>
      <c r="E29" s="18" t="s">
        <v>20</v>
      </c>
      <c r="F29" s="10"/>
      <c r="G29" s="10"/>
      <c r="H29" s="19">
        <f>SUM(H25:H28)</f>
        <v>0</v>
      </c>
      <c r="I29" s="13"/>
      <c r="J29" s="19">
        <f>SUM(J25:J28)</f>
        <v>0</v>
      </c>
      <c r="K29" s="13"/>
      <c r="L29" s="19">
        <f>SUM(L25:L28)</f>
        <v>0</v>
      </c>
      <c r="M29" s="13"/>
      <c r="N29" s="19">
        <f>SUM(N25:N28)</f>
        <v>0</v>
      </c>
      <c r="O29" s="13"/>
      <c r="P29" s="13"/>
      <c r="Q29" s="13"/>
      <c r="R29" s="19">
        <f>SUM(R25:R28)</f>
        <v>0</v>
      </c>
      <c r="S29" s="14">
        <f>J29+N29+R29</f>
        <v>0</v>
      </c>
    </row>
    <row r="30" spans="1:19" ht="15" x14ac:dyDescent="0.2">
      <c r="A30" s="10" t="s">
        <v>0</v>
      </c>
      <c r="B30" s="11"/>
      <c r="C30" s="10"/>
      <c r="D30" s="10"/>
      <c r="E30" s="15" t="s">
        <v>21</v>
      </c>
      <c r="F30" s="10"/>
      <c r="G30" s="10"/>
      <c r="H30" s="13">
        <f>F30*G30</f>
        <v>0</v>
      </c>
      <c r="I30" s="13"/>
      <c r="J30" s="13">
        <f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>P30</f>
        <v>0</v>
      </c>
      <c r="S30" s="20"/>
    </row>
    <row r="31" spans="1:19" ht="15" x14ac:dyDescent="0.2">
      <c r="A31" s="10"/>
      <c r="B31" s="11"/>
      <c r="C31" s="21"/>
      <c r="D31" s="10"/>
      <c r="E31" s="15" t="s">
        <v>22</v>
      </c>
      <c r="F31" s="10"/>
      <c r="G31" s="10"/>
      <c r="H31" s="13">
        <f t="shared" ref="H31:H34" si="8">F31*G31</f>
        <v>0</v>
      </c>
      <c r="I31" s="13"/>
      <c r="J31" s="13">
        <f>H31*I31</f>
        <v>0</v>
      </c>
      <c r="K31" s="13"/>
      <c r="L31" s="13"/>
      <c r="M31" s="13"/>
      <c r="N31" s="13">
        <f t="shared" ref="N31:N33" si="9">L31*M31</f>
        <v>0</v>
      </c>
      <c r="O31" s="13"/>
      <c r="P31" s="13"/>
      <c r="Q31" s="13"/>
      <c r="R31" s="13">
        <f>P31*Q31</f>
        <v>0</v>
      </c>
      <c r="S31" s="20"/>
    </row>
    <row r="32" spans="1:19" ht="15" x14ac:dyDescent="0.2">
      <c r="A32" s="10"/>
      <c r="B32" s="11"/>
      <c r="C32" s="10"/>
      <c r="D32" s="10"/>
      <c r="E32" s="15"/>
      <c r="F32" s="10"/>
      <c r="G32" s="10"/>
      <c r="H32" s="13">
        <f t="shared" si="8"/>
        <v>0</v>
      </c>
      <c r="I32" s="13"/>
      <c r="J32" s="13">
        <f>H32*I32</f>
        <v>0</v>
      </c>
      <c r="K32" s="13"/>
      <c r="L32" s="13"/>
      <c r="M32" s="13"/>
      <c r="N32" s="13">
        <f t="shared" si="9"/>
        <v>0</v>
      </c>
      <c r="O32" s="13"/>
      <c r="P32" s="13"/>
      <c r="Q32" s="13"/>
      <c r="R32" s="13">
        <f t="shared" ref="R32:R34" si="10">P32*Q32</f>
        <v>0</v>
      </c>
      <c r="S32" s="20"/>
    </row>
    <row r="33" spans="1:19" ht="15" x14ac:dyDescent="0.2">
      <c r="A33" s="10"/>
      <c r="B33" s="11"/>
      <c r="C33" s="10"/>
      <c r="D33" s="10"/>
      <c r="E33" s="15"/>
      <c r="F33" s="10"/>
      <c r="G33" s="10"/>
      <c r="H33" s="13">
        <f t="shared" si="8"/>
        <v>0</v>
      </c>
      <c r="I33" s="13"/>
      <c r="J33" s="13">
        <f t="shared" ref="J33:J34" si="11">H33*I33</f>
        <v>0</v>
      </c>
      <c r="K33" s="13"/>
      <c r="L33" s="13"/>
      <c r="M33" s="13"/>
      <c r="N33" s="13">
        <f t="shared" si="9"/>
        <v>0</v>
      </c>
      <c r="O33" s="13"/>
      <c r="P33" s="13"/>
      <c r="Q33" s="13"/>
      <c r="R33" s="13">
        <f t="shared" si="10"/>
        <v>0</v>
      </c>
      <c r="S33" s="20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 t="shared" si="8"/>
        <v>0</v>
      </c>
      <c r="I34" s="13"/>
      <c r="J34" s="13">
        <f t="shared" si="11"/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si="10"/>
        <v>0</v>
      </c>
      <c r="S34" s="14"/>
    </row>
    <row r="35" spans="1:19" x14ac:dyDescent="0.2">
      <c r="A35" s="10"/>
      <c r="B35" s="11"/>
      <c r="C35" s="10"/>
      <c r="D35" s="10"/>
      <c r="E35" s="18" t="s">
        <v>20</v>
      </c>
      <c r="F35" s="10"/>
      <c r="G35" s="10"/>
      <c r="H35" s="19">
        <f>SUM(H30:H34)</f>
        <v>0</v>
      </c>
      <c r="I35" s="13"/>
      <c r="J35" s="19">
        <f>SUM(J30:J34)</f>
        <v>0</v>
      </c>
      <c r="K35" s="13"/>
      <c r="L35" s="19">
        <f>SUM(L30:L34)</f>
        <v>0</v>
      </c>
      <c r="M35" s="13"/>
      <c r="N35" s="19">
        <f>SUM(N30:N34)</f>
        <v>0</v>
      </c>
      <c r="O35" s="13"/>
      <c r="P35" s="13"/>
      <c r="Q35" s="13"/>
      <c r="R35" s="19">
        <f>SUM(R30:R34)</f>
        <v>0</v>
      </c>
      <c r="S35" s="14">
        <f>J35+N35+R35</f>
        <v>0</v>
      </c>
    </row>
    <row r="36" spans="1:19" ht="15" x14ac:dyDescent="0.2">
      <c r="A36" s="10"/>
      <c r="B36" s="11"/>
      <c r="C36" s="10"/>
      <c r="D36" s="10"/>
      <c r="E36" s="15" t="s">
        <v>23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P36*Q36</f>
        <v>0</v>
      </c>
      <c r="S36" s="20"/>
    </row>
    <row r="37" spans="1:19" ht="15" x14ac:dyDescent="0.2">
      <c r="A37" s="10"/>
      <c r="B37" s="11"/>
      <c r="C37" s="21"/>
      <c r="D37" s="10"/>
      <c r="E37" s="15"/>
      <c r="F37" s="10"/>
      <c r="G37" s="10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0"/>
    </row>
    <row r="38" spans="1:19" ht="15" x14ac:dyDescent="0.2">
      <c r="A38" s="10"/>
      <c r="B38" s="11"/>
      <c r="C38" s="21"/>
      <c r="D38" s="10"/>
      <c r="E38" s="15"/>
      <c r="F38" s="10"/>
      <c r="G38" s="10"/>
      <c r="H38" s="13">
        <f>F38*G38</f>
        <v>0</v>
      </c>
      <c r="I38" s="13"/>
      <c r="J38" s="13">
        <f t="shared" ref="J38:J39" si="12">H38*I38</f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ref="R38:R39" si="13">P38*Q38</f>
        <v>0</v>
      </c>
      <c r="S38" s="20"/>
    </row>
    <row r="39" spans="1:19" x14ac:dyDescent="0.2">
      <c r="A39" s="10"/>
      <c r="B39" s="11"/>
      <c r="C39" s="10"/>
      <c r="D39" s="10"/>
      <c r="E39" s="10"/>
      <c r="F39" s="10"/>
      <c r="G39" s="10"/>
      <c r="H39" s="13">
        <f>F39*G39</f>
        <v>0</v>
      </c>
      <c r="I39" s="13"/>
      <c r="J39" s="13">
        <f t="shared" si="12"/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 t="shared" si="13"/>
        <v>0</v>
      </c>
      <c r="S39" s="20"/>
    </row>
    <row r="40" spans="1:19" x14ac:dyDescent="0.2">
      <c r="A40" s="10"/>
      <c r="B40" s="11"/>
      <c r="C40" s="10"/>
      <c r="D40" s="10"/>
      <c r="E40" s="18" t="s">
        <v>20</v>
      </c>
      <c r="F40" s="10"/>
      <c r="G40" s="10"/>
      <c r="H40" s="19">
        <f>SUM(H36:H39)</f>
        <v>0</v>
      </c>
      <c r="I40" s="13"/>
      <c r="J40" s="19">
        <f>SUM(J37:J39)</f>
        <v>0</v>
      </c>
      <c r="K40" s="13"/>
      <c r="L40" s="19">
        <f>SUM(L36:L39)</f>
        <v>0</v>
      </c>
      <c r="M40" s="13"/>
      <c r="N40" s="19">
        <f>SUM(N36:N39)</f>
        <v>0</v>
      </c>
      <c r="O40" s="13"/>
      <c r="P40" s="13"/>
      <c r="Q40" s="13"/>
      <c r="R40" s="19">
        <f>SUM(R36:R39)</f>
        <v>0</v>
      </c>
      <c r="S40" s="14">
        <f>J40+N40+R40</f>
        <v>0</v>
      </c>
    </row>
    <row r="41" spans="1:19" x14ac:dyDescent="0.2">
      <c r="A41" s="10"/>
      <c r="B41" s="11"/>
      <c r="C41" s="10"/>
      <c r="D41" s="10"/>
      <c r="E41" s="18" t="s">
        <v>20</v>
      </c>
      <c r="F41" s="10"/>
      <c r="G41" s="10"/>
      <c r="H41" s="19">
        <f>H29+H35+H40</f>
        <v>0</v>
      </c>
      <c r="I41" s="13"/>
      <c r="J41" s="19">
        <f>J29+J35+J40</f>
        <v>0</v>
      </c>
      <c r="K41" s="13"/>
      <c r="L41" s="19">
        <f>L29+L35+L40</f>
        <v>0</v>
      </c>
      <c r="M41" s="13"/>
      <c r="N41" s="19">
        <f>N29+N35+N40</f>
        <v>0</v>
      </c>
      <c r="O41" s="13"/>
      <c r="P41" s="13"/>
      <c r="Q41" s="13"/>
      <c r="R41" s="19">
        <f>R29+R35+R40</f>
        <v>0</v>
      </c>
      <c r="S41" s="19">
        <f>SUM(S25:S40)</f>
        <v>0</v>
      </c>
    </row>
    <row r="42" spans="1:19" x14ac:dyDescent="0.2">
      <c r="C42" s="17"/>
      <c r="R42" s="22">
        <f>J41+N41+R41</f>
        <v>0</v>
      </c>
      <c r="S42" s="22" t="s">
        <v>0</v>
      </c>
    </row>
    <row r="45" spans="1:19" ht="20.25" x14ac:dyDescent="0.3">
      <c r="F45" t="s">
        <v>0</v>
      </c>
      <c r="H45" s="1" t="s">
        <v>25</v>
      </c>
    </row>
    <row r="47" spans="1:19" x14ac:dyDescent="0.2">
      <c r="A47" s="2" t="s">
        <v>2</v>
      </c>
      <c r="B47" s="2" t="s">
        <v>3</v>
      </c>
      <c r="C47" s="2" t="s">
        <v>4</v>
      </c>
      <c r="D47" s="2" t="s">
        <v>5</v>
      </c>
      <c r="E47" s="2" t="s">
        <v>6</v>
      </c>
      <c r="F47" s="3" t="s">
        <v>7</v>
      </c>
      <c r="G47" s="3" t="s">
        <v>8</v>
      </c>
      <c r="H47" s="4" t="s">
        <v>9</v>
      </c>
      <c r="I47" s="4"/>
      <c r="J47" s="4"/>
      <c r="K47" s="2"/>
      <c r="L47" s="4" t="s">
        <v>10</v>
      </c>
      <c r="M47" s="4"/>
      <c r="N47" s="4"/>
      <c r="O47" s="4" t="s">
        <v>11</v>
      </c>
      <c r="P47" s="4"/>
      <c r="Q47" s="4"/>
      <c r="R47" s="4"/>
    </row>
    <row r="48" spans="1:19" ht="25.5" x14ac:dyDescent="0.2">
      <c r="A48" s="5"/>
      <c r="B48" s="5"/>
      <c r="C48" s="5"/>
      <c r="D48" s="5"/>
      <c r="E48" s="5"/>
      <c r="F48" s="6"/>
      <c r="G48" s="6"/>
      <c r="H48" s="7" t="s">
        <v>12</v>
      </c>
      <c r="I48" s="8" t="s">
        <v>13</v>
      </c>
      <c r="J48" s="7" t="s">
        <v>14</v>
      </c>
      <c r="K48" s="9"/>
      <c r="L48" s="7" t="s">
        <v>12</v>
      </c>
      <c r="M48" s="7" t="s">
        <v>15</v>
      </c>
      <c r="N48" s="7" t="s">
        <v>14</v>
      </c>
      <c r="O48" s="8" t="s">
        <v>16</v>
      </c>
      <c r="P48" s="7" t="s">
        <v>12</v>
      </c>
      <c r="Q48" s="7" t="s">
        <v>15</v>
      </c>
      <c r="R48" s="7" t="s">
        <v>14</v>
      </c>
    </row>
    <row r="49" spans="1:19" ht="15.75" x14ac:dyDescent="0.25">
      <c r="A49" s="10"/>
      <c r="B49" s="11"/>
      <c r="C49" s="10"/>
      <c r="D49" s="11"/>
      <c r="E49" s="12" t="s">
        <v>26</v>
      </c>
      <c r="F49" s="10"/>
      <c r="G49" s="10"/>
      <c r="H49" s="13">
        <f>F49*G49</f>
        <v>0</v>
      </c>
      <c r="I49" s="13"/>
      <c r="J49" s="13">
        <f>H49*I49</f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>P49*Q49</f>
        <v>0</v>
      </c>
      <c r="S49" s="14"/>
    </row>
    <row r="50" spans="1:19" ht="15" x14ac:dyDescent="0.2">
      <c r="A50" s="10"/>
      <c r="B50" s="11"/>
      <c r="C50" s="10"/>
      <c r="D50" s="10"/>
      <c r="E50" s="15" t="s">
        <v>18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ref="R50:R52" si="14">P50*Q50</f>
        <v>0</v>
      </c>
      <c r="S50" s="14"/>
    </row>
    <row r="51" spans="1:19" ht="15" x14ac:dyDescent="0.2">
      <c r="A51" s="10">
        <v>1</v>
      </c>
      <c r="B51" s="11" t="s">
        <v>27</v>
      </c>
      <c r="C51" s="21">
        <v>44850</v>
      </c>
      <c r="D51" s="10"/>
      <c r="E51" s="23" t="s">
        <v>28</v>
      </c>
      <c r="F51" s="10">
        <v>0.5</v>
      </c>
      <c r="G51" s="10">
        <v>2</v>
      </c>
      <c r="H51" s="13">
        <f>F51*G51</f>
        <v>1</v>
      </c>
      <c r="I51" s="13">
        <v>600</v>
      </c>
      <c r="J51" s="13">
        <f>H51*I51</f>
        <v>600</v>
      </c>
      <c r="K51" s="13" t="s">
        <v>29</v>
      </c>
      <c r="L51" s="13">
        <v>0.1</v>
      </c>
      <c r="M51" s="13">
        <v>450</v>
      </c>
      <c r="N51" s="13">
        <f>L51*M51</f>
        <v>45</v>
      </c>
      <c r="O51" s="13"/>
      <c r="P51" s="13"/>
      <c r="Q51" s="13"/>
      <c r="R51" s="13"/>
      <c r="S51" s="16"/>
    </row>
    <row r="52" spans="1:19" x14ac:dyDescent="0.2">
      <c r="A52" s="10"/>
      <c r="B52" s="11"/>
      <c r="C52" s="10"/>
      <c r="D52" s="10"/>
      <c r="E52" s="10"/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 t="shared" si="14"/>
        <v>0</v>
      </c>
      <c r="S52" s="16"/>
    </row>
    <row r="53" spans="1:19" x14ac:dyDescent="0.2">
      <c r="A53" s="10"/>
      <c r="B53" s="11"/>
      <c r="C53" s="10"/>
      <c r="D53" s="10"/>
      <c r="E53" s="18" t="s">
        <v>20</v>
      </c>
      <c r="F53" s="10"/>
      <c r="G53" s="10"/>
      <c r="H53" s="19">
        <f>SUM(H49:H52)</f>
        <v>1</v>
      </c>
      <c r="I53" s="13"/>
      <c r="J53" s="19">
        <f>SUM(J49:J52)</f>
        <v>600</v>
      </c>
      <c r="K53" s="13"/>
      <c r="L53" s="19">
        <f>SUM(L49:L52)</f>
        <v>0.1</v>
      </c>
      <c r="M53" s="13"/>
      <c r="N53" s="19">
        <f>SUM(N49:N52)</f>
        <v>45</v>
      </c>
      <c r="O53" s="13"/>
      <c r="P53" s="13"/>
      <c r="Q53" s="13"/>
      <c r="R53" s="19">
        <f>SUM(R49:R52)</f>
        <v>0</v>
      </c>
      <c r="S53" s="14">
        <f>J53+N53+R53</f>
        <v>645</v>
      </c>
    </row>
    <row r="54" spans="1:19" ht="15" x14ac:dyDescent="0.2">
      <c r="A54" s="10" t="s">
        <v>0</v>
      </c>
      <c r="B54" s="11"/>
      <c r="C54" s="10"/>
      <c r="D54" s="10"/>
      <c r="E54" s="15" t="s">
        <v>21</v>
      </c>
      <c r="F54" s="10"/>
      <c r="G54" s="10"/>
      <c r="H54" s="13">
        <f>F54*G54</f>
        <v>0</v>
      </c>
      <c r="I54" s="13"/>
      <c r="J54" s="13">
        <f>H54*I54</f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>P54</f>
        <v>0</v>
      </c>
      <c r="S54" s="20"/>
    </row>
    <row r="55" spans="1:19" ht="15" x14ac:dyDescent="0.2">
      <c r="A55" s="10"/>
      <c r="B55" s="11"/>
      <c r="C55" s="21"/>
      <c r="D55" s="10"/>
      <c r="E55" s="15" t="s">
        <v>22</v>
      </c>
      <c r="F55" s="10"/>
      <c r="G55" s="10"/>
      <c r="H55" s="13">
        <f t="shared" ref="H55:H58" si="15">F55*G55</f>
        <v>0</v>
      </c>
      <c r="I55" s="13"/>
      <c r="J55" s="13">
        <f>H55*I55</f>
        <v>0</v>
      </c>
      <c r="K55" s="13"/>
      <c r="L55" s="13"/>
      <c r="M55" s="13"/>
      <c r="N55" s="13">
        <f t="shared" ref="N55:N57" si="16">L55*M55</f>
        <v>0</v>
      </c>
      <c r="O55" s="13"/>
      <c r="P55" s="13"/>
      <c r="Q55" s="13"/>
      <c r="R55" s="13">
        <f>P55*Q55</f>
        <v>0</v>
      </c>
      <c r="S55" s="20"/>
    </row>
    <row r="56" spans="1:19" ht="15" x14ac:dyDescent="0.2">
      <c r="A56" s="10"/>
      <c r="B56" s="11"/>
      <c r="C56" s="10"/>
      <c r="D56" s="10"/>
      <c r="E56" s="15"/>
      <c r="F56" s="10"/>
      <c r="G56" s="10"/>
      <c r="H56" s="13">
        <f t="shared" si="15"/>
        <v>0</v>
      </c>
      <c r="I56" s="13"/>
      <c r="J56" s="13">
        <f>H56*I56</f>
        <v>0</v>
      </c>
      <c r="K56" s="13"/>
      <c r="L56" s="13"/>
      <c r="M56" s="13"/>
      <c r="N56" s="13">
        <f t="shared" si="16"/>
        <v>0</v>
      </c>
      <c r="O56" s="13"/>
      <c r="P56" s="13"/>
      <c r="Q56" s="13"/>
      <c r="R56" s="13">
        <f t="shared" ref="R56:R58" si="17">P56*Q56</f>
        <v>0</v>
      </c>
      <c r="S56" s="20"/>
    </row>
    <row r="57" spans="1:19" ht="15" x14ac:dyDescent="0.2">
      <c r="A57" s="10"/>
      <c r="B57" s="11"/>
      <c r="C57" s="10"/>
      <c r="D57" s="10"/>
      <c r="E57" s="15"/>
      <c r="F57" s="10"/>
      <c r="G57" s="10"/>
      <c r="H57" s="13">
        <f t="shared" si="15"/>
        <v>0</v>
      </c>
      <c r="I57" s="13"/>
      <c r="J57" s="13">
        <f t="shared" ref="J57:J58" si="18">H57*I57</f>
        <v>0</v>
      </c>
      <c r="K57" s="13"/>
      <c r="L57" s="13"/>
      <c r="M57" s="13"/>
      <c r="N57" s="13">
        <f t="shared" si="16"/>
        <v>0</v>
      </c>
      <c r="O57" s="13"/>
      <c r="P57" s="13"/>
      <c r="Q57" s="13"/>
      <c r="R57" s="13">
        <f t="shared" si="17"/>
        <v>0</v>
      </c>
      <c r="S57" s="20"/>
    </row>
    <row r="58" spans="1:19" x14ac:dyDescent="0.2">
      <c r="A58" s="10"/>
      <c r="B58" s="11"/>
      <c r="C58" s="10"/>
      <c r="D58" s="10"/>
      <c r="E58" s="10"/>
      <c r="F58" s="10"/>
      <c r="G58" s="10"/>
      <c r="H58" s="13">
        <f t="shared" si="15"/>
        <v>0</v>
      </c>
      <c r="I58" s="13"/>
      <c r="J58" s="13">
        <f t="shared" si="18"/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 t="shared" si="17"/>
        <v>0</v>
      </c>
      <c r="S58" s="14"/>
    </row>
    <row r="59" spans="1:19" x14ac:dyDescent="0.2">
      <c r="A59" s="10"/>
      <c r="B59" s="11"/>
      <c r="C59" s="10"/>
      <c r="D59" s="10"/>
      <c r="E59" s="18" t="s">
        <v>20</v>
      </c>
      <c r="F59" s="10"/>
      <c r="G59" s="10"/>
      <c r="H59" s="19">
        <f>SUM(H54:H58)</f>
        <v>0</v>
      </c>
      <c r="I59" s="13"/>
      <c r="J59" s="19">
        <f>SUM(J54:J58)</f>
        <v>0</v>
      </c>
      <c r="K59" s="13"/>
      <c r="L59" s="19">
        <f>SUM(L54:L58)</f>
        <v>0</v>
      </c>
      <c r="M59" s="13"/>
      <c r="N59" s="19">
        <f>SUM(N54:N58)</f>
        <v>0</v>
      </c>
      <c r="O59" s="13"/>
      <c r="P59" s="13"/>
      <c r="Q59" s="13"/>
      <c r="R59" s="19">
        <f>SUM(R54:R58)</f>
        <v>0</v>
      </c>
      <c r="S59" s="14">
        <f>J59+N59+R59</f>
        <v>0</v>
      </c>
    </row>
    <row r="60" spans="1:19" ht="15" x14ac:dyDescent="0.2">
      <c r="A60" s="10"/>
      <c r="B60" s="11"/>
      <c r="C60" s="10"/>
      <c r="D60" s="10"/>
      <c r="E60" s="15" t="s">
        <v>23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>P60*Q60</f>
        <v>0</v>
      </c>
      <c r="S60" s="20"/>
    </row>
    <row r="61" spans="1:19" ht="15" x14ac:dyDescent="0.2">
      <c r="A61" s="10"/>
      <c r="B61" s="11"/>
      <c r="C61" s="21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0"/>
    </row>
    <row r="62" spans="1:19" ht="15" x14ac:dyDescent="0.2">
      <c r="A62" s="10"/>
      <c r="B62" s="11"/>
      <c r="C62" s="21"/>
      <c r="D62" s="10"/>
      <c r="E62" s="15"/>
      <c r="F62" s="10"/>
      <c r="G62" s="10"/>
      <c r="H62" s="13">
        <f>F62*G62</f>
        <v>0</v>
      </c>
      <c r="I62" s="13"/>
      <c r="J62" s="13">
        <f t="shared" ref="J62:J63" si="19"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 t="shared" ref="R62:R63" si="20">P62*Q62</f>
        <v>0</v>
      </c>
      <c r="S62" s="20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>F63*G63</f>
        <v>0</v>
      </c>
      <c r="I63" s="13"/>
      <c r="J63" s="13">
        <f t="shared" si="19"/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si="20"/>
        <v>0</v>
      </c>
      <c r="S63" s="20"/>
    </row>
    <row r="64" spans="1:19" x14ac:dyDescent="0.2">
      <c r="A64" s="10"/>
      <c r="B64" s="11"/>
      <c r="C64" s="10"/>
      <c r="D64" s="10"/>
      <c r="E64" s="18" t="s">
        <v>20</v>
      </c>
      <c r="F64" s="10"/>
      <c r="G64" s="10"/>
      <c r="H64" s="19">
        <f>SUM(H60:H63)</f>
        <v>0</v>
      </c>
      <c r="I64" s="13"/>
      <c r="J64" s="19">
        <f>SUM(J61:J63)</f>
        <v>0</v>
      </c>
      <c r="K64" s="13"/>
      <c r="L64" s="19">
        <f>SUM(L60:L63)</f>
        <v>0</v>
      </c>
      <c r="M64" s="13"/>
      <c r="N64" s="19">
        <f>SUM(N60:N63)</f>
        <v>0</v>
      </c>
      <c r="O64" s="13"/>
      <c r="P64" s="13"/>
      <c r="Q64" s="13"/>
      <c r="R64" s="19">
        <f>SUM(R60:R63)</f>
        <v>0</v>
      </c>
      <c r="S64" s="14">
        <f>J64+N64+R64</f>
        <v>0</v>
      </c>
    </row>
    <row r="65" spans="1:19" x14ac:dyDescent="0.2">
      <c r="A65" s="10"/>
      <c r="B65" s="11"/>
      <c r="C65" s="10"/>
      <c r="D65" s="10"/>
      <c r="E65" s="18" t="s">
        <v>20</v>
      </c>
      <c r="F65" s="10"/>
      <c r="G65" s="10"/>
      <c r="H65" s="19">
        <f>H53+H59+H64</f>
        <v>1</v>
      </c>
      <c r="I65" s="13"/>
      <c r="J65" s="19">
        <f>J53+J59+J64</f>
        <v>600</v>
      </c>
      <c r="K65" s="13"/>
      <c r="L65" s="19">
        <f>L53+L59+L64</f>
        <v>0.1</v>
      </c>
      <c r="M65" s="13"/>
      <c r="N65" s="19">
        <f>N53+N59+N64</f>
        <v>45</v>
      </c>
      <c r="O65" s="13"/>
      <c r="P65" s="13"/>
      <c r="Q65" s="13"/>
      <c r="R65" s="19">
        <f>R53+R59+R64</f>
        <v>0</v>
      </c>
      <c r="S65" s="19">
        <f>SUM(S49:S64)</f>
        <v>645</v>
      </c>
    </row>
    <row r="66" spans="1:19" x14ac:dyDescent="0.2">
      <c r="C66" s="17"/>
      <c r="R66" s="22">
        <f>J65+N65+R65</f>
        <v>645</v>
      </c>
      <c r="S66" s="22" t="s">
        <v>0</v>
      </c>
    </row>
    <row r="69" spans="1:19" ht="20.25" x14ac:dyDescent="0.3">
      <c r="F69" t="s">
        <v>0</v>
      </c>
      <c r="H69" s="1" t="s">
        <v>30</v>
      </c>
    </row>
    <row r="71" spans="1:19" x14ac:dyDescent="0.2">
      <c r="A71" s="2" t="s">
        <v>2</v>
      </c>
      <c r="B71" s="2" t="s">
        <v>3</v>
      </c>
      <c r="C71" s="2" t="s">
        <v>4</v>
      </c>
      <c r="D71" s="2" t="s">
        <v>5</v>
      </c>
      <c r="E71" s="2" t="s">
        <v>6</v>
      </c>
      <c r="F71" s="3" t="s">
        <v>7</v>
      </c>
      <c r="G71" s="3" t="s">
        <v>8</v>
      </c>
      <c r="H71" s="4" t="s">
        <v>9</v>
      </c>
      <c r="I71" s="4"/>
      <c r="J71" s="4"/>
      <c r="K71" s="2"/>
      <c r="L71" s="4" t="s">
        <v>10</v>
      </c>
      <c r="M71" s="4"/>
      <c r="N71" s="4"/>
      <c r="O71" s="4" t="s">
        <v>11</v>
      </c>
      <c r="P71" s="4"/>
      <c r="Q71" s="4"/>
      <c r="R71" s="4"/>
    </row>
    <row r="72" spans="1:19" ht="25.5" x14ac:dyDescent="0.2">
      <c r="A72" s="5"/>
      <c r="B72" s="5"/>
      <c r="C72" s="5"/>
      <c r="D72" s="5"/>
      <c r="E72" s="5"/>
      <c r="F72" s="6"/>
      <c r="G72" s="6"/>
      <c r="H72" s="7" t="s">
        <v>12</v>
      </c>
      <c r="I72" s="8" t="s">
        <v>13</v>
      </c>
      <c r="J72" s="7" t="s">
        <v>14</v>
      </c>
      <c r="K72" s="9"/>
      <c r="L72" s="7" t="s">
        <v>12</v>
      </c>
      <c r="M72" s="7" t="s">
        <v>15</v>
      </c>
      <c r="N72" s="7" t="s">
        <v>14</v>
      </c>
      <c r="O72" s="8" t="s">
        <v>16</v>
      </c>
      <c r="P72" s="7" t="s">
        <v>12</v>
      </c>
      <c r="Q72" s="7" t="s">
        <v>15</v>
      </c>
      <c r="R72" s="7" t="s">
        <v>14</v>
      </c>
    </row>
    <row r="73" spans="1:19" ht="15.75" x14ac:dyDescent="0.25">
      <c r="A73" s="10"/>
      <c r="B73" s="11"/>
      <c r="C73" s="10"/>
      <c r="D73" s="11"/>
      <c r="E73" s="12" t="s">
        <v>26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>P73*Q73</f>
        <v>0</v>
      </c>
      <c r="S73" s="14"/>
    </row>
    <row r="74" spans="1:19" ht="15" x14ac:dyDescent="0.2">
      <c r="A74" s="10"/>
      <c r="B74" s="11"/>
      <c r="C74" s="10"/>
      <c r="D74" s="10"/>
      <c r="E74" s="15" t="s">
        <v>18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ref="R74:R76" si="21">P74*Q74</f>
        <v>0</v>
      </c>
      <c r="S74" s="14"/>
    </row>
    <row r="75" spans="1:19" ht="15" x14ac:dyDescent="0.2">
      <c r="A75" s="10"/>
      <c r="B75" s="11"/>
      <c r="C75" s="21"/>
      <c r="D75" s="10"/>
      <c r="E75" s="23"/>
      <c r="F75" s="10"/>
      <c r="G75" s="10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6"/>
    </row>
    <row r="76" spans="1:19" x14ac:dyDescent="0.2">
      <c r="A76" s="10"/>
      <c r="B76" s="11"/>
      <c r="C76" s="10"/>
      <c r="D76" s="10"/>
      <c r="E76" s="10"/>
      <c r="F76" s="10"/>
      <c r="G76" s="10"/>
      <c r="H76" s="13">
        <f>F76*G76</f>
        <v>0</v>
      </c>
      <c r="I76" s="13"/>
      <c r="J76" s="13">
        <f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si="21"/>
        <v>0</v>
      </c>
      <c r="S76" s="16"/>
    </row>
    <row r="77" spans="1:19" x14ac:dyDescent="0.2">
      <c r="A77" s="10"/>
      <c r="B77" s="11"/>
      <c r="C77" s="10"/>
      <c r="D77" s="10"/>
      <c r="E77" s="18" t="s">
        <v>20</v>
      </c>
      <c r="F77" s="10"/>
      <c r="G77" s="10"/>
      <c r="H77" s="19">
        <f>SUM(H73:H76)</f>
        <v>0</v>
      </c>
      <c r="I77" s="13"/>
      <c r="J77" s="19">
        <f>SUM(J73:J76)</f>
        <v>0</v>
      </c>
      <c r="K77" s="13"/>
      <c r="L77" s="19">
        <f>SUM(L73:L76)</f>
        <v>0</v>
      </c>
      <c r="M77" s="13"/>
      <c r="N77" s="19">
        <f>SUM(N73:N76)</f>
        <v>0</v>
      </c>
      <c r="O77" s="13"/>
      <c r="P77" s="13"/>
      <c r="Q77" s="13"/>
      <c r="R77" s="19">
        <f>SUM(R73:R76)</f>
        <v>0</v>
      </c>
      <c r="S77" s="14">
        <f>J77+N77+R77</f>
        <v>0</v>
      </c>
    </row>
    <row r="78" spans="1:19" ht="15" x14ac:dyDescent="0.2">
      <c r="A78" s="10" t="s">
        <v>0</v>
      </c>
      <c r="B78" s="11"/>
      <c r="C78" s="10"/>
      <c r="D78" s="10"/>
      <c r="E78" s="15" t="s">
        <v>21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>P78</f>
        <v>0</v>
      </c>
      <c r="S78" s="20"/>
    </row>
    <row r="79" spans="1:19" ht="51" x14ac:dyDescent="0.2">
      <c r="A79" s="10">
        <v>1</v>
      </c>
      <c r="B79" s="11" t="s">
        <v>31</v>
      </c>
      <c r="C79" s="21">
        <v>44873</v>
      </c>
      <c r="D79" s="10"/>
      <c r="E79" s="15" t="s">
        <v>32</v>
      </c>
      <c r="F79" s="10">
        <v>3</v>
      </c>
      <c r="G79" s="10">
        <v>2</v>
      </c>
      <c r="H79" s="13">
        <f t="shared" ref="H79:H88" si="22">F79*G79</f>
        <v>6</v>
      </c>
      <c r="I79" s="13">
        <v>600</v>
      </c>
      <c r="J79" s="13">
        <f>H79*I79</f>
        <v>3600</v>
      </c>
      <c r="K79" s="13" t="s">
        <v>29</v>
      </c>
      <c r="L79" s="13">
        <v>1</v>
      </c>
      <c r="M79" s="13">
        <v>450</v>
      </c>
      <c r="N79" s="13">
        <f t="shared" ref="N79:N85" si="23">L79*M79</f>
        <v>450</v>
      </c>
      <c r="O79" s="13" t="s">
        <v>33</v>
      </c>
      <c r="P79" s="13">
        <v>2</v>
      </c>
      <c r="Q79" s="13">
        <v>326</v>
      </c>
      <c r="R79" s="13">
        <f>P79*Q79</f>
        <v>652</v>
      </c>
      <c r="S79" s="20"/>
    </row>
    <row r="80" spans="1:19" ht="15" x14ac:dyDescent="0.2">
      <c r="A80" s="10"/>
      <c r="B80" s="11"/>
      <c r="C80" s="10"/>
      <c r="D80" s="10"/>
      <c r="E80" s="15"/>
      <c r="F80" s="10"/>
      <c r="G80" s="10"/>
      <c r="H80" s="13">
        <f t="shared" si="22"/>
        <v>0</v>
      </c>
      <c r="I80" s="13"/>
      <c r="J80" s="13">
        <f>H80*I80</f>
        <v>0</v>
      </c>
      <c r="K80" s="13"/>
      <c r="L80" s="13"/>
      <c r="M80" s="13"/>
      <c r="N80" s="13">
        <f t="shared" si="23"/>
        <v>0</v>
      </c>
      <c r="O80" s="13" t="s">
        <v>34</v>
      </c>
      <c r="P80" s="13">
        <v>4</v>
      </c>
      <c r="Q80" s="13">
        <v>250</v>
      </c>
      <c r="R80" s="13">
        <f t="shared" ref="R80:R88" si="24">P80*Q80</f>
        <v>1000</v>
      </c>
      <c r="S80" s="20"/>
    </row>
    <row r="81" spans="1:19" ht="15" x14ac:dyDescent="0.2">
      <c r="A81" s="10"/>
      <c r="B81" s="11"/>
      <c r="C81" s="10"/>
      <c r="D81" s="10"/>
      <c r="E81" s="15"/>
      <c r="F81" s="10"/>
      <c r="G81" s="10"/>
      <c r="H81" s="13">
        <f t="shared" si="22"/>
        <v>0</v>
      </c>
      <c r="I81" s="13"/>
      <c r="J81" s="13">
        <f t="shared" ref="J81:J88" si="25">H81*I81</f>
        <v>0</v>
      </c>
      <c r="K81" s="13"/>
      <c r="L81" s="13"/>
      <c r="M81" s="13"/>
      <c r="N81" s="13">
        <f t="shared" si="23"/>
        <v>0</v>
      </c>
      <c r="O81" s="13" t="s">
        <v>35</v>
      </c>
      <c r="P81" s="13">
        <v>2</v>
      </c>
      <c r="Q81" s="13">
        <v>185</v>
      </c>
      <c r="R81" s="13">
        <f t="shared" si="24"/>
        <v>370</v>
      </c>
      <c r="S81" s="20"/>
    </row>
    <row r="82" spans="1:19" ht="15" x14ac:dyDescent="0.2">
      <c r="A82" s="10"/>
      <c r="B82" s="11"/>
      <c r="C82" s="10"/>
      <c r="D82" s="10"/>
      <c r="E82" s="15"/>
      <c r="F82" s="10"/>
      <c r="G82" s="10"/>
      <c r="H82" s="13">
        <f t="shared" si="22"/>
        <v>0</v>
      </c>
      <c r="I82" s="13"/>
      <c r="J82" s="13">
        <f t="shared" si="25"/>
        <v>0</v>
      </c>
      <c r="K82" s="13"/>
      <c r="L82" s="13"/>
      <c r="M82" s="13"/>
      <c r="N82" s="13">
        <f t="shared" si="23"/>
        <v>0</v>
      </c>
      <c r="O82" s="13" t="s">
        <v>36</v>
      </c>
      <c r="P82" s="13">
        <v>1</v>
      </c>
      <c r="Q82" s="13">
        <v>608</v>
      </c>
      <c r="R82" s="13">
        <f t="shared" si="24"/>
        <v>608</v>
      </c>
      <c r="S82" s="20"/>
    </row>
    <row r="83" spans="1:19" ht="15" x14ac:dyDescent="0.2">
      <c r="A83" s="10"/>
      <c r="B83" s="11"/>
      <c r="C83" s="10"/>
      <c r="D83" s="10"/>
      <c r="E83" s="15"/>
      <c r="F83" s="10"/>
      <c r="G83" s="10"/>
      <c r="H83" s="13">
        <f t="shared" si="22"/>
        <v>0</v>
      </c>
      <c r="I83" s="13"/>
      <c r="J83" s="13">
        <f t="shared" si="25"/>
        <v>0</v>
      </c>
      <c r="K83" s="13"/>
      <c r="L83" s="13"/>
      <c r="M83" s="13"/>
      <c r="N83" s="13">
        <f t="shared" si="23"/>
        <v>0</v>
      </c>
      <c r="O83" s="13" t="s">
        <v>37</v>
      </c>
      <c r="P83" s="13">
        <v>0.3</v>
      </c>
      <c r="Q83" s="13">
        <v>696</v>
      </c>
      <c r="R83" s="13">
        <f t="shared" si="24"/>
        <v>208.79999999999998</v>
      </c>
      <c r="S83" s="20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>
        <f t="shared" si="22"/>
        <v>0</v>
      </c>
      <c r="I84" s="13"/>
      <c r="J84" s="13">
        <f t="shared" si="25"/>
        <v>0</v>
      </c>
      <c r="K84" s="13"/>
      <c r="L84" s="13"/>
      <c r="M84" s="13"/>
      <c r="N84" s="13">
        <f t="shared" si="23"/>
        <v>0</v>
      </c>
      <c r="O84" s="13" t="s">
        <v>38</v>
      </c>
      <c r="P84" s="13">
        <v>1</v>
      </c>
      <c r="Q84" s="13">
        <v>194</v>
      </c>
      <c r="R84" s="13">
        <f t="shared" si="24"/>
        <v>194</v>
      </c>
      <c r="S84" s="20"/>
    </row>
    <row r="85" spans="1:19" ht="15" x14ac:dyDescent="0.2">
      <c r="A85" s="10"/>
      <c r="B85" s="11"/>
      <c r="C85" s="10"/>
      <c r="D85" s="10"/>
      <c r="E85" s="15"/>
      <c r="F85" s="10"/>
      <c r="G85" s="10"/>
      <c r="H85" s="13">
        <f t="shared" si="22"/>
        <v>0</v>
      </c>
      <c r="I85" s="13"/>
      <c r="J85" s="13">
        <f t="shared" si="25"/>
        <v>0</v>
      </c>
      <c r="K85" s="13"/>
      <c r="L85" s="13"/>
      <c r="M85" s="13"/>
      <c r="N85" s="13">
        <f t="shared" si="23"/>
        <v>0</v>
      </c>
      <c r="O85" s="13" t="s">
        <v>39</v>
      </c>
      <c r="P85" s="13">
        <v>2</v>
      </c>
      <c r="Q85" s="13">
        <v>68</v>
      </c>
      <c r="R85" s="13">
        <f t="shared" si="24"/>
        <v>136</v>
      </c>
      <c r="S85" s="20"/>
    </row>
    <row r="86" spans="1:19" ht="15" x14ac:dyDescent="0.2">
      <c r="A86" s="10"/>
      <c r="B86" s="11"/>
      <c r="C86" s="10"/>
      <c r="D86" s="10"/>
      <c r="E86" s="15"/>
      <c r="F86" s="10"/>
      <c r="G86" s="10"/>
      <c r="H86" s="13"/>
      <c r="I86" s="13"/>
      <c r="J86" s="13"/>
      <c r="K86" s="13"/>
      <c r="L86" s="13"/>
      <c r="M86" s="13"/>
      <c r="N86" s="13"/>
      <c r="O86" s="13" t="s">
        <v>40</v>
      </c>
      <c r="P86" s="13">
        <v>1</v>
      </c>
      <c r="Q86" s="13">
        <v>608</v>
      </c>
      <c r="R86" s="13">
        <f t="shared" si="24"/>
        <v>608</v>
      </c>
      <c r="S86" s="20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f t="shared" si="24"/>
        <v>0</v>
      </c>
      <c r="S87" s="20"/>
    </row>
    <row r="88" spans="1:19" x14ac:dyDescent="0.2">
      <c r="A88" s="10"/>
      <c r="B88" s="11"/>
      <c r="C88" s="10"/>
      <c r="D88" s="10"/>
      <c r="E88" s="10"/>
      <c r="F88" s="10"/>
      <c r="G88" s="10"/>
      <c r="H88" s="13">
        <f t="shared" si="22"/>
        <v>0</v>
      </c>
      <c r="I88" s="13"/>
      <c r="J88" s="13">
        <f t="shared" si="25"/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si="24"/>
        <v>0</v>
      </c>
      <c r="S88" s="14"/>
    </row>
    <row r="89" spans="1:19" x14ac:dyDescent="0.2">
      <c r="A89" s="10"/>
      <c r="B89" s="11"/>
      <c r="C89" s="10"/>
      <c r="D89" s="10"/>
      <c r="E89" s="18" t="s">
        <v>20</v>
      </c>
      <c r="F89" s="10"/>
      <c r="G89" s="10"/>
      <c r="H89" s="19">
        <f>SUM(H78:H88)</f>
        <v>6</v>
      </c>
      <c r="I89" s="13"/>
      <c r="J89" s="19">
        <f>SUM(J78:J88)</f>
        <v>3600</v>
      </c>
      <c r="K89" s="13"/>
      <c r="L89" s="19">
        <f>SUM(L78:L88)</f>
        <v>1</v>
      </c>
      <c r="M89" s="13"/>
      <c r="N89" s="19">
        <f>SUM(N78:N88)</f>
        <v>450</v>
      </c>
      <c r="O89" s="13"/>
      <c r="P89" s="13"/>
      <c r="Q89" s="13"/>
      <c r="R89" s="19">
        <f>SUM(R78:R88)</f>
        <v>3776.8</v>
      </c>
      <c r="S89" s="14">
        <f>J89+N89+R89</f>
        <v>7826.8</v>
      </c>
    </row>
    <row r="90" spans="1:19" ht="15" x14ac:dyDescent="0.2">
      <c r="A90" s="10"/>
      <c r="B90" s="11"/>
      <c r="C90" s="10"/>
      <c r="D90" s="10"/>
      <c r="E90" s="15" t="s">
        <v>23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>P90*Q90</f>
        <v>0</v>
      </c>
      <c r="S90" s="20"/>
    </row>
    <row r="91" spans="1:19" ht="15" x14ac:dyDescent="0.2">
      <c r="A91" s="10"/>
      <c r="B91" s="11"/>
      <c r="C91" s="21"/>
      <c r="D91" s="10"/>
      <c r="E91" s="15"/>
      <c r="F91" s="10"/>
      <c r="G91" s="10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20"/>
    </row>
    <row r="92" spans="1:19" ht="15" x14ac:dyDescent="0.2">
      <c r="A92" s="10"/>
      <c r="B92" s="11"/>
      <c r="C92" s="21"/>
      <c r="D92" s="10"/>
      <c r="E92" s="15"/>
      <c r="F92" s="10"/>
      <c r="G92" s="10"/>
      <c r="H92" s="13">
        <f>F92*G92</f>
        <v>0</v>
      </c>
      <c r="I92" s="13"/>
      <c r="J92" s="13">
        <f t="shared" ref="J92:J93" si="26"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 t="shared" ref="R92:R93" si="27">P92*Q92</f>
        <v>0</v>
      </c>
      <c r="S92" s="20"/>
    </row>
    <row r="93" spans="1:19" x14ac:dyDescent="0.2">
      <c r="A93" s="10"/>
      <c r="B93" s="11"/>
      <c r="C93" s="10"/>
      <c r="D93" s="10"/>
      <c r="E93" s="10"/>
      <c r="F93" s="10"/>
      <c r="G93" s="10"/>
      <c r="H93" s="13">
        <f>F93*G93</f>
        <v>0</v>
      </c>
      <c r="I93" s="13"/>
      <c r="J93" s="13">
        <f t="shared" si="26"/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 t="shared" si="27"/>
        <v>0</v>
      </c>
      <c r="S93" s="20"/>
    </row>
    <row r="94" spans="1:19" x14ac:dyDescent="0.2">
      <c r="A94" s="10"/>
      <c r="B94" s="11"/>
      <c r="C94" s="10"/>
      <c r="D94" s="10"/>
      <c r="E94" s="18" t="s">
        <v>20</v>
      </c>
      <c r="F94" s="10"/>
      <c r="G94" s="10"/>
      <c r="H94" s="19">
        <f>SUM(H90:H93)</f>
        <v>0</v>
      </c>
      <c r="I94" s="13"/>
      <c r="J94" s="19">
        <f>SUM(J91:J93)</f>
        <v>0</v>
      </c>
      <c r="K94" s="13"/>
      <c r="L94" s="19">
        <f>SUM(L90:L93)</f>
        <v>0</v>
      </c>
      <c r="M94" s="13"/>
      <c r="N94" s="19">
        <f>SUM(N90:N93)</f>
        <v>0</v>
      </c>
      <c r="O94" s="13"/>
      <c r="P94" s="13"/>
      <c r="Q94" s="13"/>
      <c r="R94" s="19">
        <f>SUM(R90:R93)</f>
        <v>0</v>
      </c>
      <c r="S94" s="14">
        <f>J94+N94+R94</f>
        <v>0</v>
      </c>
    </row>
    <row r="95" spans="1:19" x14ac:dyDescent="0.2">
      <c r="A95" s="10"/>
      <c r="B95" s="11"/>
      <c r="C95" s="10"/>
      <c r="D95" s="10"/>
      <c r="E95" s="18" t="s">
        <v>20</v>
      </c>
      <c r="F95" s="10"/>
      <c r="G95" s="10"/>
      <c r="H95" s="19">
        <f>H77+H89+H94</f>
        <v>6</v>
      </c>
      <c r="I95" s="13"/>
      <c r="J95" s="19">
        <f>J77+J89+J94</f>
        <v>3600</v>
      </c>
      <c r="K95" s="13"/>
      <c r="L95" s="19">
        <f>L77+L89+L94</f>
        <v>1</v>
      </c>
      <c r="M95" s="13"/>
      <c r="N95" s="19">
        <f>N77+N89+N94</f>
        <v>450</v>
      </c>
      <c r="O95" s="13"/>
      <c r="P95" s="13"/>
      <c r="Q95" s="13"/>
      <c r="R95" s="19">
        <f>R77+R89+R94</f>
        <v>3776.8</v>
      </c>
      <c r="S95" s="19">
        <f>SUM(S73:S94)</f>
        <v>7826.8</v>
      </c>
    </row>
    <row r="96" spans="1:19" x14ac:dyDescent="0.2">
      <c r="C96" s="17"/>
      <c r="R96" s="22">
        <f>J95+N95+R95</f>
        <v>7826.8</v>
      </c>
      <c r="S96" s="22" t="s">
        <v>0</v>
      </c>
    </row>
    <row r="99" spans="1:19" ht="20.25" x14ac:dyDescent="0.3">
      <c r="F99" t="s">
        <v>0</v>
      </c>
      <c r="H99" s="1" t="s">
        <v>41</v>
      </c>
    </row>
    <row r="101" spans="1:19" x14ac:dyDescent="0.2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  <c r="F101" s="3" t="s">
        <v>7</v>
      </c>
      <c r="G101" s="3" t="s">
        <v>8</v>
      </c>
      <c r="H101" s="4" t="s">
        <v>9</v>
      </c>
      <c r="I101" s="4"/>
      <c r="J101" s="4"/>
      <c r="K101" s="2"/>
      <c r="L101" s="4" t="s">
        <v>10</v>
      </c>
      <c r="M101" s="4"/>
      <c r="N101" s="4"/>
      <c r="O101" s="4" t="s">
        <v>11</v>
      </c>
      <c r="P101" s="4"/>
      <c r="Q101" s="4"/>
      <c r="R101" s="4"/>
    </row>
    <row r="102" spans="1:19" ht="25.5" x14ac:dyDescent="0.2">
      <c r="A102" s="5"/>
      <c r="B102" s="5"/>
      <c r="C102" s="5"/>
      <c r="D102" s="5"/>
      <c r="E102" s="5"/>
      <c r="F102" s="6"/>
      <c r="G102" s="6"/>
      <c r="H102" s="7" t="s">
        <v>12</v>
      </c>
      <c r="I102" s="8" t="s">
        <v>13</v>
      </c>
      <c r="J102" s="7" t="s">
        <v>14</v>
      </c>
      <c r="K102" s="9"/>
      <c r="L102" s="7" t="s">
        <v>12</v>
      </c>
      <c r="M102" s="7" t="s">
        <v>15</v>
      </c>
      <c r="N102" s="7" t="s">
        <v>14</v>
      </c>
      <c r="O102" s="8" t="s">
        <v>16</v>
      </c>
      <c r="P102" s="7" t="s">
        <v>12</v>
      </c>
      <c r="Q102" s="7" t="s">
        <v>15</v>
      </c>
      <c r="R102" s="7" t="s">
        <v>14</v>
      </c>
    </row>
    <row r="103" spans="1:19" ht="15.75" x14ac:dyDescent="0.25">
      <c r="A103" s="10"/>
      <c r="B103" s="11"/>
      <c r="C103" s="10"/>
      <c r="D103" s="11"/>
      <c r="E103" s="12" t="s">
        <v>42</v>
      </c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>P103*Q103</f>
        <v>0</v>
      </c>
      <c r="S103" s="14"/>
    </row>
    <row r="104" spans="1:19" ht="15" x14ac:dyDescent="0.2">
      <c r="A104" s="10"/>
      <c r="B104" s="11"/>
      <c r="C104" s="10"/>
      <c r="D104" s="10"/>
      <c r="E104" s="15" t="s">
        <v>18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 t="shared" ref="R104:R106" si="28">P104*Q104</f>
        <v>0</v>
      </c>
      <c r="S104" s="14"/>
    </row>
    <row r="105" spans="1:19" ht="15" x14ac:dyDescent="0.2">
      <c r="A105" s="10"/>
      <c r="B105" s="11"/>
      <c r="C105" s="21"/>
      <c r="D105" s="10"/>
      <c r="E105" s="23"/>
      <c r="F105" s="10"/>
      <c r="G105" s="10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6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si="28"/>
        <v>0</v>
      </c>
      <c r="S106" s="16"/>
    </row>
    <row r="107" spans="1:19" x14ac:dyDescent="0.2">
      <c r="A107" s="10"/>
      <c r="B107" s="11"/>
      <c r="C107" s="10"/>
      <c r="D107" s="10"/>
      <c r="E107" s="18" t="s">
        <v>20</v>
      </c>
      <c r="F107" s="10"/>
      <c r="G107" s="10"/>
      <c r="H107" s="19">
        <f>SUM(H103:H106)</f>
        <v>0</v>
      </c>
      <c r="I107" s="13"/>
      <c r="J107" s="19">
        <f>SUM(J103:J106)</f>
        <v>0</v>
      </c>
      <c r="K107" s="13"/>
      <c r="L107" s="19">
        <f>SUM(L103:L106)</f>
        <v>0</v>
      </c>
      <c r="M107" s="13"/>
      <c r="N107" s="19">
        <f>SUM(N103:N106)</f>
        <v>0</v>
      </c>
      <c r="O107" s="13"/>
      <c r="P107" s="13"/>
      <c r="Q107" s="13"/>
      <c r="R107" s="19">
        <f>SUM(R103:R106)</f>
        <v>0</v>
      </c>
      <c r="S107" s="14">
        <f>J107+N107+R107</f>
        <v>0</v>
      </c>
    </row>
    <row r="108" spans="1:19" ht="15" x14ac:dyDescent="0.2">
      <c r="A108" s="10" t="s">
        <v>0</v>
      </c>
      <c r="B108" s="11"/>
      <c r="C108" s="10"/>
      <c r="D108" s="10"/>
      <c r="E108" s="15" t="s">
        <v>21</v>
      </c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>P108</f>
        <v>0</v>
      </c>
      <c r="S108" s="20"/>
    </row>
    <row r="109" spans="1:19" ht="15" x14ac:dyDescent="0.2">
      <c r="A109" s="10"/>
      <c r="B109" s="11"/>
      <c r="C109" s="21"/>
      <c r="D109" s="10"/>
      <c r="E109" s="15" t="s">
        <v>22</v>
      </c>
      <c r="F109" s="10"/>
      <c r="G109" s="10"/>
      <c r="H109" s="13">
        <f t="shared" ref="H109:H111" si="29">F109*G109</f>
        <v>0</v>
      </c>
      <c r="I109" s="13"/>
      <c r="J109" s="13">
        <f>H109*I109</f>
        <v>0</v>
      </c>
      <c r="K109" s="13"/>
      <c r="L109" s="13"/>
      <c r="M109" s="13"/>
      <c r="N109" s="13">
        <f t="shared" ref="N109:N110" si="30">L109*M109</f>
        <v>0</v>
      </c>
      <c r="O109" s="13"/>
      <c r="P109" s="13"/>
      <c r="Q109" s="13"/>
      <c r="R109" s="13">
        <f>P109*Q109</f>
        <v>0</v>
      </c>
      <c r="S109" s="20"/>
    </row>
    <row r="110" spans="1:19" ht="15" x14ac:dyDescent="0.2">
      <c r="A110" s="10"/>
      <c r="B110" s="11"/>
      <c r="C110" s="10"/>
      <c r="D110" s="10"/>
      <c r="E110" s="15"/>
      <c r="F110" s="10"/>
      <c r="G110" s="10"/>
      <c r="H110" s="13">
        <f t="shared" si="29"/>
        <v>0</v>
      </c>
      <c r="I110" s="13"/>
      <c r="J110" s="13">
        <f>H110*I110</f>
        <v>0</v>
      </c>
      <c r="K110" s="13"/>
      <c r="L110" s="13"/>
      <c r="M110" s="13"/>
      <c r="N110" s="13">
        <f t="shared" si="30"/>
        <v>0</v>
      </c>
      <c r="O110" s="13"/>
      <c r="P110" s="13"/>
      <c r="Q110" s="13"/>
      <c r="R110" s="13">
        <f t="shared" ref="R110:R111" si="31">P110*Q110</f>
        <v>0</v>
      </c>
      <c r="S110" s="20"/>
    </row>
    <row r="111" spans="1:19" x14ac:dyDescent="0.2">
      <c r="A111" s="10"/>
      <c r="B111" s="11"/>
      <c r="C111" s="10"/>
      <c r="D111" s="10"/>
      <c r="E111" s="10"/>
      <c r="F111" s="10"/>
      <c r="G111" s="10"/>
      <c r="H111" s="13">
        <f t="shared" si="29"/>
        <v>0</v>
      </c>
      <c r="I111" s="13"/>
      <c r="J111" s="13">
        <f t="shared" ref="J111" si="32"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 t="shared" si="31"/>
        <v>0</v>
      </c>
      <c r="S111" s="14"/>
    </row>
    <row r="112" spans="1:19" x14ac:dyDescent="0.2">
      <c r="A112" s="10"/>
      <c r="B112" s="11"/>
      <c r="C112" s="10"/>
      <c r="D112" s="10"/>
      <c r="E112" s="18" t="s">
        <v>20</v>
      </c>
      <c r="F112" s="10"/>
      <c r="G112" s="10"/>
      <c r="H112" s="19">
        <f>SUM(H108:H111)</f>
        <v>0</v>
      </c>
      <c r="I112" s="13"/>
      <c r="J112" s="19">
        <f>SUM(J108:J111)</f>
        <v>0</v>
      </c>
      <c r="K112" s="13"/>
      <c r="L112" s="19">
        <f>SUM(L108:L111)</f>
        <v>0</v>
      </c>
      <c r="M112" s="13"/>
      <c r="N112" s="19">
        <f>SUM(N108:N111)</f>
        <v>0</v>
      </c>
      <c r="O112" s="13"/>
      <c r="P112" s="13"/>
      <c r="Q112" s="13"/>
      <c r="R112" s="19">
        <f>SUM(R108:R111)</f>
        <v>0</v>
      </c>
      <c r="S112" s="14">
        <f>J112+N112+R112</f>
        <v>0</v>
      </c>
    </row>
    <row r="113" spans="1:19" ht="15" x14ac:dyDescent="0.2">
      <c r="A113" s="10"/>
      <c r="B113" s="11"/>
      <c r="C113" s="10"/>
      <c r="D113" s="10"/>
      <c r="E113" s="15" t="s">
        <v>23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20"/>
    </row>
    <row r="114" spans="1:19" ht="15" x14ac:dyDescent="0.2">
      <c r="A114" s="10"/>
      <c r="B114" s="11"/>
      <c r="C114" s="21"/>
      <c r="D114" s="10"/>
      <c r="E114" s="15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0"/>
    </row>
    <row r="115" spans="1:19" ht="15" x14ac:dyDescent="0.2">
      <c r="A115" s="10"/>
      <c r="B115" s="11"/>
      <c r="C115" s="21"/>
      <c r="D115" s="10"/>
      <c r="E115" s="15"/>
      <c r="F115" s="10"/>
      <c r="G115" s="10"/>
      <c r="H115" s="13">
        <f>F115*G115</f>
        <v>0</v>
      </c>
      <c r="I115" s="13"/>
      <c r="J115" s="13">
        <f t="shared" ref="J115:J116" si="33"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 t="shared" ref="R115:R116" si="34">P115*Q115</f>
        <v>0</v>
      </c>
      <c r="S115" s="20"/>
    </row>
    <row r="116" spans="1:19" x14ac:dyDescent="0.2">
      <c r="A116" s="10"/>
      <c r="B116" s="11"/>
      <c r="C116" s="10"/>
      <c r="D116" s="10"/>
      <c r="E116" s="10"/>
      <c r="F116" s="10"/>
      <c r="G116" s="10"/>
      <c r="H116" s="13">
        <f>F116*G116</f>
        <v>0</v>
      </c>
      <c r="I116" s="13"/>
      <c r="J116" s="13">
        <f t="shared" si="33"/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si="34"/>
        <v>0</v>
      </c>
      <c r="S116" s="20"/>
    </row>
    <row r="117" spans="1:19" x14ac:dyDescent="0.2">
      <c r="A117" s="10"/>
      <c r="B117" s="11"/>
      <c r="C117" s="10"/>
      <c r="D117" s="10"/>
      <c r="E117" s="18" t="s">
        <v>20</v>
      </c>
      <c r="F117" s="10"/>
      <c r="G117" s="10"/>
      <c r="H117" s="19">
        <f>SUM(H113:H116)</f>
        <v>0</v>
      </c>
      <c r="I117" s="13"/>
      <c r="J117" s="19">
        <f>SUM(J114:J116)</f>
        <v>0</v>
      </c>
      <c r="K117" s="13"/>
      <c r="L117" s="19">
        <f>SUM(L113:L116)</f>
        <v>0</v>
      </c>
      <c r="M117" s="13"/>
      <c r="N117" s="19">
        <f>SUM(N113:N116)</f>
        <v>0</v>
      </c>
      <c r="O117" s="13"/>
      <c r="P117" s="13"/>
      <c r="Q117" s="13"/>
      <c r="R117" s="19">
        <f>SUM(R113:R116)</f>
        <v>0</v>
      </c>
      <c r="S117" s="14">
        <f>J117+N117+R117</f>
        <v>0</v>
      </c>
    </row>
    <row r="118" spans="1:19" x14ac:dyDescent="0.2">
      <c r="A118" s="10"/>
      <c r="B118" s="11"/>
      <c r="C118" s="10"/>
      <c r="D118" s="10"/>
      <c r="E118" s="18" t="s">
        <v>20</v>
      </c>
      <c r="F118" s="10"/>
      <c r="G118" s="10"/>
      <c r="H118" s="19">
        <f>H107+H112+H117</f>
        <v>0</v>
      </c>
      <c r="I118" s="13"/>
      <c r="J118" s="19">
        <f>J107+J112+J117</f>
        <v>0</v>
      </c>
      <c r="K118" s="13"/>
      <c r="L118" s="19">
        <f>L107+L112+L117</f>
        <v>0</v>
      </c>
      <c r="M118" s="13"/>
      <c r="N118" s="19">
        <f>N107+N112+N117</f>
        <v>0</v>
      </c>
      <c r="O118" s="13"/>
      <c r="P118" s="13"/>
      <c r="Q118" s="13"/>
      <c r="R118" s="19">
        <f>R107+R112+R117</f>
        <v>0</v>
      </c>
      <c r="S118" s="19">
        <f>SUM(S103:S117)</f>
        <v>0</v>
      </c>
    </row>
    <row r="119" spans="1:19" x14ac:dyDescent="0.2">
      <c r="C119" s="17"/>
      <c r="R119" s="22">
        <f>J118+N118+R118</f>
        <v>0</v>
      </c>
      <c r="S119" s="22" t="s">
        <v>0</v>
      </c>
    </row>
    <row r="122" spans="1:19" x14ac:dyDescent="0.2">
      <c r="P122" t="s">
        <v>43</v>
      </c>
      <c r="R122" s="22">
        <f>R119+R96+R66+R42+R19</f>
        <v>16471.8</v>
      </c>
    </row>
  </sheetData>
  <mergeCells count="55">
    <mergeCell ref="G101:G102"/>
    <mergeCell ref="H101:J101"/>
    <mergeCell ref="K101:K102"/>
    <mergeCell ref="L101:N101"/>
    <mergeCell ref="O101:R101"/>
    <mergeCell ref="A101:A102"/>
    <mergeCell ref="B101:B102"/>
    <mergeCell ref="C101:C102"/>
    <mergeCell ref="D101:D102"/>
    <mergeCell ref="E101:E102"/>
    <mergeCell ref="F101:F102"/>
    <mergeCell ref="F71:F72"/>
    <mergeCell ref="G71:G72"/>
    <mergeCell ref="H71:J71"/>
    <mergeCell ref="K71:K72"/>
    <mergeCell ref="L71:N71"/>
    <mergeCell ref="O71:R71"/>
    <mergeCell ref="G47:G48"/>
    <mergeCell ref="H47:J47"/>
    <mergeCell ref="K47:K48"/>
    <mergeCell ref="L47:N47"/>
    <mergeCell ref="O47:R47"/>
    <mergeCell ref="A71:A72"/>
    <mergeCell ref="B71:B72"/>
    <mergeCell ref="C71:C72"/>
    <mergeCell ref="D71:D72"/>
    <mergeCell ref="E71:E72"/>
    <mergeCell ref="A47:A48"/>
    <mergeCell ref="B47:B48"/>
    <mergeCell ref="C47:C48"/>
    <mergeCell ref="D47:D48"/>
    <mergeCell ref="E47:E48"/>
    <mergeCell ref="F47:F48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2023-03-17T01:18:58Z</cp:lastPrinted>
  <dcterms:created xsi:type="dcterms:W3CDTF">2023-03-17T01:18:44Z</dcterms:created>
  <dcterms:modified xsi:type="dcterms:W3CDTF">2023-03-17T01:19:11Z</dcterms:modified>
</cp:coreProperties>
</file>